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23040" windowHeight="8028"/>
  </bookViews>
  <sheets>
    <sheet name="README" sheetId="1" r:id="rId1"/>
    <sheet name="Register" sheetId="2" r:id="rId2"/>
    <sheet name="Dropdowns" sheetId="3" state="hidden" r:id="rId3"/>
    <sheet name="Register_raw" sheetId="4" state="hidden" r:id="rId4"/>
    <sheet name="Value Chain Assessment Tools" sheetId="5" r:id="rId5"/>
  </sheets>
  <definedNames>
    <definedName name="_xlnm._FilterDatabase" localSheetId="1" hidden="1">Register!$A$3:$DN$157</definedName>
    <definedName name="_xlnm._FilterDatabase" localSheetId="4" hidden="1">'Value Chain Assessment Tools'!$C$2:$G$61</definedName>
    <definedName name="accessibility">Dropdowns!$A$2:$A$1000</definedName>
    <definedName name="register_raw">Register_raw!$A$1:$BQ$149</definedName>
    <definedName name="sectors">Dropdowns!$C$2:$C$1000</definedName>
    <definedName name="tool_register">Register!$A:$AG</definedName>
    <definedName name="tool_type">Dropdowns!$B$2:$B$1000</definedName>
    <definedName name="Z_0BC41764_D8E7_4304_B773_F843B941B38D_.wvu.FilterData" localSheetId="1" hidden="1">Register!$A$1:$DF$144</definedName>
    <definedName name="Z_1D9637F2_9621_4C7E_B8B1_A5B77941254F_.wvu.FilterData" localSheetId="1" hidden="1">Register!$A$3:$DL$144</definedName>
    <definedName name="Z_395824F9_5F3A_43E0_B1CE_68DEC0523625_.wvu.FilterData" localSheetId="1" hidden="1">Register!$AI$93:$AP$143</definedName>
    <definedName name="Z_4034AACA_F99C_4936_B7EA_1B892F649511_.wvu.FilterData" localSheetId="1" hidden="1">Register!$A$3:$DL$144</definedName>
    <definedName name="Z_49ABE7D5_72F8_4A2D_BDB9_AB14A57A0B0E_.wvu.FilterData" localSheetId="1" hidden="1">Register!$A$1:$DF$133</definedName>
    <definedName name="Z_5FA4D896_B34B_4C04_82F8_15FCB0762918_.wvu.FilterData" localSheetId="1" hidden="1">Register!$A$3:$DL$144</definedName>
    <definedName name="Z_66EC76C6_36BA_46EB_A1F5_5BCC9375501F_.wvu.FilterData" localSheetId="1" hidden="1">Register!$A$1:$DF$96</definedName>
    <definedName name="Z_755A2DA5_A077_4CF3_B53E_CE8CC49B2A36_.wvu.FilterData" localSheetId="1" hidden="1">Register!$A$3:$DN$144</definedName>
    <definedName name="Z_8A81EDBE_EF94_4FD2_86A1_2829121DAFD4_.wvu.FilterData" localSheetId="1" hidden="1">Register!$A$3:$DL$144</definedName>
    <definedName name="Z_AE5F7A20_9D5D_4648_A026_CB4F85F13B34_.wvu.FilterData" localSheetId="1" hidden="1">Register!$A$3:$DL$144</definedName>
    <definedName name="Z_B038E7E3_1B83_4EAB_9FE9_C65A8373B306_.wvu.FilterData" localSheetId="1" hidden="1">Register!$A$3:$DL$144</definedName>
    <definedName name="Z_BDB99285_AABA_4EC4_B489_FEA07B78B770_.wvu.FilterData" localSheetId="1" hidden="1">Register!$A$3:$DN$145</definedName>
    <definedName name="Z_BDEDAB69_AEF0_4E72_9E3B_47816E64A5B4_.wvu.FilterData" localSheetId="1" hidden="1">Register!$A$3:$DL$144</definedName>
    <definedName name="Z_C44BE6F9_F9E3_4CBC_BCF0_26FD34ECE7A2_.wvu.FilterData" localSheetId="1" hidden="1">Register!$A$3:$DL$144</definedName>
    <definedName name="Z_D6E15ADC_4143_4882_BC40_A390AEAB0ED8_.wvu.FilterData" localSheetId="1" hidden="1">Register!$A$3:$DN$145</definedName>
    <definedName name="Z_DE0A6D0B_61AF_413B_A7F4_25E3890C6401_.wvu.FilterData" localSheetId="1" hidden="1">Register!$A$3:$DN$145</definedName>
    <definedName name="Z_F85EFC99_4B4D_4376_AAD1_0AFF27854C2E_.wvu.FilterData" localSheetId="1" hidden="1">Register!$A$3:$DL$144</definedName>
  </definedNames>
  <calcPr calcId="162913"/>
  <customWorkbookViews>
    <customWorkbookView name="3. Measure - Filter view" guid="{BDEDAB69-AEF0-4E72-9E3B-47816E64A5B4}" maximized="1" windowWidth="0" windowHeight="0" activeSheetId="0"/>
    <customWorkbookView name="5. Act filter view" guid="{1D9637F2-9621-4C7E-B8B1-A5B77941254F}" maximized="1" windowWidth="0" windowHeight="0" activeSheetId="0"/>
    <customWorkbookView name="Filter 1" guid="{0BC41764-D8E7-4304-B773-F843B941B38D}" maximized="1" windowWidth="0" windowHeight="0" activeSheetId="0"/>
    <customWorkbookView name="Filter 3" guid="{F85EFC99-4B4D-4376-AAD1-0AFF27854C2E}" maximized="1" windowWidth="0" windowHeight="0" activeSheetId="0"/>
    <customWorkbookView name="Filter 2" guid="{395824F9-5F3A-43E0-B1CE-68DEC0523625}" maximized="1" windowWidth="0" windowHeight="0" activeSheetId="0"/>
    <customWorkbookView name="Filter 5" guid="{5FA4D896-B34B-4C04-82F8-15FCB0762918}" maximized="1" windowWidth="0" windowHeight="0" activeSheetId="0"/>
    <customWorkbookView name="Filter 4" guid="{4034AACA-F99C-4936-B7EA-1B892F649511}" maximized="1" windowWidth="0" windowHeight="0" activeSheetId="0"/>
    <customWorkbookView name="Filter 7" guid="{66EC76C6-36BA-46EB-A1F5-5BCC9375501F}" maximized="1" windowWidth="0" windowHeight="0" activeSheetId="0"/>
    <customWorkbookView name="Filter 6" guid="{49ABE7D5-72F8-4A2D-BDB9-AB14A57A0B0E}" maximized="1" windowWidth="0" windowHeight="0" activeSheetId="0"/>
    <customWorkbookView name="1a" guid="{AE5F7A20-9D5D-4648-A026-CB4F85F13B34}" maximized="1" windowWidth="0" windowHeight="0" activeSheetId="0"/>
    <customWorkbookView name="Filter 10" guid="{BDB99285-AABA-4EC4-B489-FEA07B78B770}" maximized="1" windowWidth="0" windowHeight="0" activeSheetId="0"/>
    <customWorkbookView name="Filter 9" guid="{D6E15ADC-4143-4882-BC40-A390AEAB0ED8}" maximized="1" windowWidth="0" windowHeight="0" activeSheetId="0"/>
    <customWorkbookView name="1b/1c" guid="{B038E7E3-1B83-4EAB-9FE9-C65A8373B306}" maximized="1" windowWidth="0" windowHeight="0" activeSheetId="0"/>
    <customWorkbookView name="Filter 8" guid="{755A2DA5-A077-4CF3-B53E-CE8CC49B2A36}" maximized="1" windowWidth="0" windowHeight="0" activeSheetId="0"/>
    <customWorkbookView name="filter on aqueduct flood" guid="{C44BE6F9-F9E3-4CBC-BCF0-26FD34ECE7A2}" maximized="1" windowWidth="0" windowHeight="0" activeSheetId="0"/>
    <customWorkbookView name="Filter 11" guid="{DE0A6D0B-61AF-413B-A7F4-25E3890C6401}" maximized="1" windowWidth="0" windowHeight="0" activeSheetId="0"/>
    <customWorkbookView name="4. Act Filter view" guid="{8A81EDBE-EF94-4FD2-86A1-2829121DAFD4}" maximized="1" windowWidth="0" windowHeight="0" activeSheetId="0"/>
  </customWorkbookViews>
  <fileRecoveryPr repairLoad="1"/>
</workbook>
</file>

<file path=xl/calcChain.xml><?xml version="1.0" encoding="utf-8"?>
<calcChain xmlns="http://schemas.openxmlformats.org/spreadsheetml/2006/main">
  <c r="BO155" i="4" l="1"/>
  <c r="BN155" i="4"/>
  <c r="BM155" i="4"/>
  <c r="BL155" i="4"/>
  <c r="BK155" i="4"/>
  <c r="BQ155" i="4" s="1"/>
  <c r="BI155" i="4"/>
  <c r="BH155" i="4"/>
  <c r="BG155" i="4"/>
  <c r="BF155" i="4"/>
  <c r="BE155" i="4"/>
  <c r="BJ155" i="4" s="1"/>
  <c r="BO154" i="4"/>
  <c r="BN154" i="4"/>
  <c r="BM154" i="4"/>
  <c r="BL154" i="4"/>
  <c r="BK154" i="4"/>
  <c r="BQ154" i="4" s="1"/>
  <c r="BJ154" i="4"/>
  <c r="BI154" i="4"/>
  <c r="BH154" i="4"/>
  <c r="BG154" i="4"/>
  <c r="BF154" i="4"/>
  <c r="BE154" i="4"/>
  <c r="BO153" i="4"/>
  <c r="BN153" i="4"/>
  <c r="BM153" i="4"/>
  <c r="BL153" i="4"/>
  <c r="BQ153" i="4" s="1"/>
  <c r="BK153" i="4"/>
  <c r="BI153" i="4"/>
  <c r="BH153" i="4"/>
  <c r="BG153" i="4"/>
  <c r="BJ153" i="4" s="1"/>
  <c r="BF153" i="4"/>
  <c r="BE153" i="4"/>
  <c r="BO152" i="4"/>
  <c r="BN152" i="4"/>
  <c r="BM152" i="4"/>
  <c r="BL152" i="4"/>
  <c r="BQ152" i="4" s="1"/>
  <c r="BK152" i="4"/>
  <c r="BP152" i="4" s="1"/>
  <c r="BI152" i="4"/>
  <c r="BH152" i="4"/>
  <c r="BG152" i="4"/>
  <c r="BF152" i="4"/>
  <c r="BE152" i="4"/>
  <c r="BJ152" i="4" s="1"/>
  <c r="BQ151" i="4"/>
  <c r="BO151" i="4"/>
  <c r="BN151" i="4"/>
  <c r="BM151" i="4"/>
  <c r="BL151" i="4"/>
  <c r="BK151" i="4"/>
  <c r="BP151" i="4" s="1"/>
  <c r="BI151" i="4"/>
  <c r="BH151" i="4"/>
  <c r="BG151" i="4"/>
  <c r="BF151" i="4"/>
  <c r="BE151" i="4"/>
  <c r="BJ151" i="4" s="1"/>
  <c r="BO150" i="4"/>
  <c r="BN150" i="4"/>
  <c r="BQ150" i="4" s="1"/>
  <c r="BM150" i="4"/>
  <c r="BL150" i="4"/>
  <c r="BK150" i="4"/>
  <c r="BP150" i="4" s="1"/>
  <c r="BI150" i="4"/>
  <c r="BH150" i="4"/>
  <c r="BG150" i="4"/>
  <c r="BF150" i="4"/>
  <c r="BJ150" i="4" s="1"/>
  <c r="BE150" i="4"/>
  <c r="BO149" i="4"/>
  <c r="BN149" i="4"/>
  <c r="BM149" i="4"/>
  <c r="BL149" i="4"/>
  <c r="BK149" i="4"/>
  <c r="BQ149" i="4" s="1"/>
  <c r="BI149" i="4"/>
  <c r="BH149" i="4"/>
  <c r="BG149" i="4"/>
  <c r="BJ149" i="4" s="1"/>
  <c r="BF149" i="4"/>
  <c r="BE149" i="4"/>
  <c r="BP148" i="4"/>
  <c r="BO148" i="4"/>
  <c r="BN148" i="4"/>
  <c r="BM148" i="4"/>
  <c r="BL148" i="4"/>
  <c r="BQ148" i="4" s="1"/>
  <c r="BK148" i="4"/>
  <c r="BI148" i="4"/>
  <c r="BH148" i="4"/>
  <c r="BG148" i="4"/>
  <c r="BF148" i="4"/>
  <c r="BE148" i="4"/>
  <c r="BO147" i="4"/>
  <c r="BN147" i="4"/>
  <c r="BM147" i="4"/>
  <c r="BQ147" i="4" s="1"/>
  <c r="BL147" i="4"/>
  <c r="BK147" i="4"/>
  <c r="BI147" i="4"/>
  <c r="BH147" i="4"/>
  <c r="BG147" i="4"/>
  <c r="BF147" i="4"/>
  <c r="BE147" i="4"/>
  <c r="BJ147" i="4" s="1"/>
  <c r="BO146" i="4"/>
  <c r="BN146" i="4"/>
  <c r="BM146" i="4"/>
  <c r="BL146" i="4"/>
  <c r="BK146" i="4"/>
  <c r="BQ146" i="4" s="1"/>
  <c r="BJ146" i="4"/>
  <c r="BI146" i="4"/>
  <c r="BH146" i="4"/>
  <c r="BG146" i="4"/>
  <c r="BF146" i="4"/>
  <c r="BE146" i="4"/>
  <c r="BO145" i="4"/>
  <c r="BN145" i="4"/>
  <c r="BM145" i="4"/>
  <c r="BL145" i="4"/>
  <c r="BK145" i="4"/>
  <c r="BI145" i="4"/>
  <c r="BH145" i="4"/>
  <c r="BG145" i="4"/>
  <c r="BF145" i="4"/>
  <c r="BE145" i="4"/>
  <c r="BO144" i="4"/>
  <c r="BN144" i="4"/>
  <c r="BM144" i="4"/>
  <c r="BL144" i="4"/>
  <c r="BP144" i="4" s="1"/>
  <c r="BK144" i="4"/>
  <c r="BI144" i="4"/>
  <c r="BH144" i="4"/>
  <c r="BG144" i="4"/>
  <c r="BF144" i="4"/>
  <c r="BE144" i="4"/>
  <c r="BJ144" i="4" s="1"/>
  <c r="BQ143" i="4"/>
  <c r="BO143" i="4"/>
  <c r="BN143" i="4"/>
  <c r="BM143" i="4"/>
  <c r="BP143" i="4" s="1"/>
  <c r="BL143" i="4"/>
  <c r="BK143" i="4"/>
  <c r="BI143" i="4"/>
  <c r="BJ143" i="4" s="1"/>
  <c r="BH143" i="4"/>
  <c r="BG143" i="4"/>
  <c r="BF143" i="4"/>
  <c r="BE143" i="4"/>
  <c r="BO142" i="4"/>
  <c r="BN142" i="4"/>
  <c r="BM142" i="4"/>
  <c r="BL142" i="4"/>
  <c r="BK142" i="4"/>
  <c r="BI142" i="4"/>
  <c r="BH142" i="4"/>
  <c r="BG142" i="4"/>
  <c r="BF142" i="4"/>
  <c r="BJ142" i="4" s="1"/>
  <c r="BE142" i="4"/>
  <c r="BO141" i="4"/>
  <c r="BN141" i="4"/>
  <c r="BM141" i="4"/>
  <c r="BL141" i="4"/>
  <c r="BK141" i="4"/>
  <c r="BI141" i="4"/>
  <c r="BH141" i="4"/>
  <c r="BG141" i="4"/>
  <c r="BJ141" i="4" s="1"/>
  <c r="BF141" i="4"/>
  <c r="BE141" i="4"/>
  <c r="BQ140" i="4"/>
  <c r="BP140" i="4"/>
  <c r="BO140" i="4"/>
  <c r="BN140" i="4"/>
  <c r="BM140" i="4"/>
  <c r="BL140" i="4"/>
  <c r="BK140" i="4"/>
  <c r="BI140" i="4"/>
  <c r="BH140" i="4"/>
  <c r="BG140" i="4"/>
  <c r="BF140" i="4"/>
  <c r="BE140" i="4"/>
  <c r="BO139" i="4"/>
  <c r="BN139" i="4"/>
  <c r="BM139" i="4"/>
  <c r="BQ139" i="4" s="1"/>
  <c r="BL139" i="4"/>
  <c r="BK139" i="4"/>
  <c r="BI139" i="4"/>
  <c r="BH139" i="4"/>
  <c r="BG139" i="4"/>
  <c r="BF139" i="4"/>
  <c r="BE139" i="4"/>
  <c r="BJ139" i="4" s="1"/>
  <c r="BO138" i="4"/>
  <c r="BN138" i="4"/>
  <c r="BM138" i="4"/>
  <c r="BL138" i="4"/>
  <c r="BK138" i="4"/>
  <c r="BQ138" i="4" s="1"/>
  <c r="BJ138" i="4"/>
  <c r="BI138" i="4"/>
  <c r="BH138" i="4"/>
  <c r="BG138" i="4"/>
  <c r="BF138" i="4"/>
  <c r="BE138" i="4"/>
  <c r="BO137" i="4"/>
  <c r="BP137" i="4" s="1"/>
  <c r="BN137" i="4"/>
  <c r="BM137" i="4"/>
  <c r="BL137" i="4"/>
  <c r="BK137" i="4"/>
  <c r="BQ137" i="4" s="1"/>
  <c r="BI137" i="4"/>
  <c r="BH137" i="4"/>
  <c r="BG137" i="4"/>
  <c r="BF137" i="4"/>
  <c r="BJ137" i="4" s="1"/>
  <c r="BE137" i="4"/>
  <c r="BO136" i="4"/>
  <c r="BN136" i="4"/>
  <c r="BM136" i="4"/>
  <c r="BL136" i="4"/>
  <c r="BP136" i="4" s="1"/>
  <c r="BK136" i="4"/>
  <c r="BI136" i="4"/>
  <c r="BH136" i="4"/>
  <c r="BG136" i="4"/>
  <c r="BF136" i="4"/>
  <c r="BE136" i="4"/>
  <c r="BJ136" i="4" s="1"/>
  <c r="BQ135" i="4"/>
  <c r="BO135" i="4"/>
  <c r="BN135" i="4"/>
  <c r="BM135" i="4"/>
  <c r="BP135" i="4" s="1"/>
  <c r="BL135" i="4"/>
  <c r="BK135" i="4"/>
  <c r="BI135" i="4"/>
  <c r="BJ135" i="4" s="1"/>
  <c r="BH135" i="4"/>
  <c r="BG135" i="4"/>
  <c r="BF135" i="4"/>
  <c r="BE135" i="4"/>
  <c r="BO134" i="4"/>
  <c r="BN134" i="4"/>
  <c r="BM134" i="4"/>
  <c r="BQ134" i="4" s="1"/>
  <c r="BL134" i="4"/>
  <c r="BK134" i="4"/>
  <c r="BP134" i="4" s="1"/>
  <c r="BI134" i="4"/>
  <c r="BH134" i="4"/>
  <c r="BG134" i="4"/>
  <c r="BF134" i="4"/>
  <c r="BJ134" i="4" s="1"/>
  <c r="BE134" i="4"/>
  <c r="BO133" i="4"/>
  <c r="BN133" i="4"/>
  <c r="BM133" i="4"/>
  <c r="BL133" i="4"/>
  <c r="BK133" i="4"/>
  <c r="BI133" i="4"/>
  <c r="BH133" i="4"/>
  <c r="BG133" i="4"/>
  <c r="BJ133" i="4" s="1"/>
  <c r="BF133" i="4"/>
  <c r="BE133" i="4"/>
  <c r="BQ132" i="4"/>
  <c r="BP132" i="4"/>
  <c r="BO132" i="4"/>
  <c r="BN132" i="4"/>
  <c r="BM132" i="4"/>
  <c r="BL132" i="4"/>
  <c r="BK132" i="4"/>
  <c r="BI132" i="4"/>
  <c r="BH132" i="4"/>
  <c r="BG132" i="4"/>
  <c r="BF132" i="4"/>
  <c r="BE132" i="4"/>
  <c r="BO131" i="4"/>
  <c r="BN131" i="4"/>
  <c r="BM131" i="4"/>
  <c r="BQ131" i="4" s="1"/>
  <c r="BL131" i="4"/>
  <c r="BK131" i="4"/>
  <c r="BI131" i="4"/>
  <c r="BH131" i="4"/>
  <c r="BG131" i="4"/>
  <c r="BF131" i="4"/>
  <c r="BE131" i="4"/>
  <c r="BJ131" i="4" s="1"/>
  <c r="BO130" i="4"/>
  <c r="BN130" i="4"/>
  <c r="BM130" i="4"/>
  <c r="BL130" i="4"/>
  <c r="BK130" i="4"/>
  <c r="BQ130" i="4" s="1"/>
  <c r="BJ130" i="4"/>
  <c r="BI130" i="4"/>
  <c r="BH130" i="4"/>
  <c r="BG130" i="4"/>
  <c r="BF130" i="4"/>
  <c r="BE130" i="4"/>
  <c r="BO129" i="4"/>
  <c r="BP129" i="4" s="1"/>
  <c r="BN129" i="4"/>
  <c r="BM129" i="4"/>
  <c r="BL129" i="4"/>
  <c r="BK129" i="4"/>
  <c r="BQ129" i="4" s="1"/>
  <c r="BI129" i="4"/>
  <c r="BH129" i="4"/>
  <c r="BG129" i="4"/>
  <c r="BF129" i="4"/>
  <c r="BE129" i="4"/>
  <c r="BO128" i="4"/>
  <c r="BN128" i="4"/>
  <c r="BM128" i="4"/>
  <c r="BL128" i="4"/>
  <c r="BP128" i="4" s="1"/>
  <c r="BK128" i="4"/>
  <c r="BI128" i="4"/>
  <c r="BH128" i="4"/>
  <c r="BG128" i="4"/>
  <c r="BF128" i="4"/>
  <c r="BE128" i="4"/>
  <c r="BJ128" i="4" s="1"/>
  <c r="BQ127" i="4"/>
  <c r="BO127" i="4"/>
  <c r="BN127" i="4"/>
  <c r="BM127" i="4"/>
  <c r="BP127" i="4" s="1"/>
  <c r="BL127" i="4"/>
  <c r="BK127" i="4"/>
  <c r="BI127" i="4"/>
  <c r="BJ127" i="4" s="1"/>
  <c r="BH127" i="4"/>
  <c r="BG127" i="4"/>
  <c r="BF127" i="4"/>
  <c r="BE127" i="4"/>
  <c r="BO126" i="4"/>
  <c r="BN126" i="4"/>
  <c r="BM126" i="4"/>
  <c r="BQ126" i="4" s="1"/>
  <c r="BL126" i="4"/>
  <c r="BK126" i="4"/>
  <c r="BI126" i="4"/>
  <c r="BH126" i="4"/>
  <c r="BG126" i="4"/>
  <c r="BF126" i="4"/>
  <c r="BJ126" i="4" s="1"/>
  <c r="BE126" i="4"/>
  <c r="BO125" i="4"/>
  <c r="BN125" i="4"/>
  <c r="BM125" i="4"/>
  <c r="BL125" i="4"/>
  <c r="BK125" i="4"/>
  <c r="BI125" i="4"/>
  <c r="BH125" i="4"/>
  <c r="BG125" i="4"/>
  <c r="BJ125" i="4" s="1"/>
  <c r="BF125" i="4"/>
  <c r="BE125" i="4"/>
  <c r="BQ124" i="4"/>
  <c r="BP124" i="4"/>
  <c r="BO124" i="4"/>
  <c r="BN124" i="4"/>
  <c r="BM124" i="4"/>
  <c r="BL124" i="4"/>
  <c r="BK124" i="4"/>
  <c r="BI124" i="4"/>
  <c r="BH124" i="4"/>
  <c r="BG124" i="4"/>
  <c r="BF124" i="4"/>
  <c r="BE124" i="4"/>
  <c r="BO123" i="4"/>
  <c r="BN123" i="4"/>
  <c r="BM123" i="4"/>
  <c r="BQ123" i="4" s="1"/>
  <c r="BL123" i="4"/>
  <c r="BK123" i="4"/>
  <c r="BI123" i="4"/>
  <c r="BH123" i="4"/>
  <c r="BG123" i="4"/>
  <c r="BF123" i="4"/>
  <c r="BE123" i="4"/>
  <c r="BJ123" i="4" s="1"/>
  <c r="BO122" i="4"/>
  <c r="BN122" i="4"/>
  <c r="BM122" i="4"/>
  <c r="BL122" i="4"/>
  <c r="BK122" i="4"/>
  <c r="BQ122" i="4" s="1"/>
  <c r="BJ122" i="4"/>
  <c r="BI122" i="4"/>
  <c r="BH122" i="4"/>
  <c r="BG122" i="4"/>
  <c r="BF122" i="4"/>
  <c r="BE122" i="4"/>
  <c r="BO121" i="4"/>
  <c r="BP121" i="4" s="1"/>
  <c r="BN121" i="4"/>
  <c r="BM121" i="4"/>
  <c r="BL121" i="4"/>
  <c r="BK121" i="4"/>
  <c r="BQ121" i="4" s="1"/>
  <c r="BI121" i="4"/>
  <c r="BH121" i="4"/>
  <c r="BG121" i="4"/>
  <c r="BF121" i="4"/>
  <c r="BJ121" i="4" s="1"/>
  <c r="BE121" i="4"/>
  <c r="BO120" i="4"/>
  <c r="BN120" i="4"/>
  <c r="BM120" i="4"/>
  <c r="BL120" i="4"/>
  <c r="BP120" i="4" s="1"/>
  <c r="BK120" i="4"/>
  <c r="BI120" i="4"/>
  <c r="BH120" i="4"/>
  <c r="BG120" i="4"/>
  <c r="BF120" i="4"/>
  <c r="BE120" i="4"/>
  <c r="BJ120" i="4" s="1"/>
  <c r="BQ119" i="4"/>
  <c r="BO119" i="4"/>
  <c r="BN119" i="4"/>
  <c r="BM119" i="4"/>
  <c r="BP119" i="4" s="1"/>
  <c r="BL119" i="4"/>
  <c r="BK119" i="4"/>
  <c r="BI119" i="4"/>
  <c r="BJ119" i="4" s="1"/>
  <c r="BH119" i="4"/>
  <c r="BG119" i="4"/>
  <c r="BF119" i="4"/>
  <c r="BE119" i="4"/>
  <c r="BO118" i="4"/>
  <c r="BN118" i="4"/>
  <c r="BM118" i="4"/>
  <c r="BL118" i="4"/>
  <c r="BK118" i="4"/>
  <c r="BP118" i="4" s="1"/>
  <c r="BI118" i="4"/>
  <c r="BH118" i="4"/>
  <c r="BG118" i="4"/>
  <c r="BF118" i="4"/>
  <c r="BJ118" i="4" s="1"/>
  <c r="BE118" i="4"/>
  <c r="BO117" i="4"/>
  <c r="BN117" i="4"/>
  <c r="BM117" i="4"/>
  <c r="BL117" i="4"/>
  <c r="BK117" i="4"/>
  <c r="BI117" i="4"/>
  <c r="BH117" i="4"/>
  <c r="BG117" i="4"/>
  <c r="BJ117" i="4" s="1"/>
  <c r="BF117" i="4"/>
  <c r="BE117" i="4"/>
  <c r="BQ116" i="4"/>
  <c r="BP116" i="4"/>
  <c r="BO116" i="4"/>
  <c r="BN116" i="4"/>
  <c r="BM116" i="4"/>
  <c r="BL116" i="4"/>
  <c r="BK116" i="4"/>
  <c r="BI116" i="4"/>
  <c r="BH116" i="4"/>
  <c r="BG116" i="4"/>
  <c r="BF116" i="4"/>
  <c r="BE116" i="4"/>
  <c r="BO115" i="4"/>
  <c r="BN115" i="4"/>
  <c r="BM115" i="4"/>
  <c r="BQ115" i="4" s="1"/>
  <c r="BL115" i="4"/>
  <c r="BK115" i="4"/>
  <c r="BI115" i="4"/>
  <c r="BH115" i="4"/>
  <c r="BG115" i="4"/>
  <c r="BF115" i="4"/>
  <c r="BE115" i="4"/>
  <c r="BJ115" i="4" s="1"/>
  <c r="BO114" i="4"/>
  <c r="BN114" i="4"/>
  <c r="BM114" i="4"/>
  <c r="BL114" i="4"/>
  <c r="BK114" i="4"/>
  <c r="BQ114" i="4" s="1"/>
  <c r="BJ114" i="4"/>
  <c r="BI114" i="4"/>
  <c r="BH114" i="4"/>
  <c r="BG114" i="4"/>
  <c r="BF114" i="4"/>
  <c r="BE114" i="4"/>
  <c r="BO113" i="4"/>
  <c r="BP113" i="4" s="1"/>
  <c r="BN113" i="4"/>
  <c r="BM113" i="4"/>
  <c r="BL113" i="4"/>
  <c r="BK113" i="4"/>
  <c r="BI113" i="4"/>
  <c r="BH113" i="4"/>
  <c r="BG113" i="4"/>
  <c r="BF113" i="4"/>
  <c r="BE113" i="4"/>
  <c r="BO112" i="4"/>
  <c r="BN112" i="4"/>
  <c r="BM112" i="4"/>
  <c r="BL112" i="4"/>
  <c r="BP112" i="4" s="1"/>
  <c r="BK112" i="4"/>
  <c r="BI112" i="4"/>
  <c r="BH112" i="4"/>
  <c r="BG112" i="4"/>
  <c r="BF112" i="4"/>
  <c r="BE112" i="4"/>
  <c r="BJ112" i="4" s="1"/>
  <c r="BQ111" i="4"/>
  <c r="BO111" i="4"/>
  <c r="BN111" i="4"/>
  <c r="BM111" i="4"/>
  <c r="BP111" i="4" s="1"/>
  <c r="BL111" i="4"/>
  <c r="BK111" i="4"/>
  <c r="BI111" i="4"/>
  <c r="BJ111" i="4" s="1"/>
  <c r="BH111" i="4"/>
  <c r="BG111" i="4"/>
  <c r="BF111" i="4"/>
  <c r="BE111" i="4"/>
  <c r="BO110" i="4"/>
  <c r="BN110" i="4"/>
  <c r="BM110" i="4"/>
  <c r="BL110" i="4"/>
  <c r="BK110" i="4"/>
  <c r="BI110" i="4"/>
  <c r="BH110" i="4"/>
  <c r="BG110" i="4"/>
  <c r="BF110" i="4"/>
  <c r="BJ110" i="4" s="1"/>
  <c r="BE110" i="4"/>
  <c r="BO109" i="4"/>
  <c r="BN109" i="4"/>
  <c r="BM109" i="4"/>
  <c r="BL109" i="4"/>
  <c r="BK109" i="4"/>
  <c r="BI109" i="4"/>
  <c r="BH109" i="4"/>
  <c r="BG109" i="4"/>
  <c r="BJ109" i="4" s="1"/>
  <c r="BF109" i="4"/>
  <c r="BE109" i="4"/>
  <c r="BQ108" i="4"/>
  <c r="BP108" i="4"/>
  <c r="BO108" i="4"/>
  <c r="BN108" i="4"/>
  <c r="BM108" i="4"/>
  <c r="BL108" i="4"/>
  <c r="BK108" i="4"/>
  <c r="BI108" i="4"/>
  <c r="BH108" i="4"/>
  <c r="BG108" i="4"/>
  <c r="BF108" i="4"/>
  <c r="BE108" i="4"/>
  <c r="BO107" i="4"/>
  <c r="BN107" i="4"/>
  <c r="BM107" i="4"/>
  <c r="BQ107" i="4" s="1"/>
  <c r="BL107" i="4"/>
  <c r="BK107" i="4"/>
  <c r="BI107" i="4"/>
  <c r="BH107" i="4"/>
  <c r="BG107" i="4"/>
  <c r="BF107" i="4"/>
  <c r="BE107" i="4"/>
  <c r="BJ107" i="4" s="1"/>
  <c r="BO106" i="4"/>
  <c r="BN106" i="4"/>
  <c r="BM106" i="4"/>
  <c r="BL106" i="4"/>
  <c r="BK106" i="4"/>
  <c r="BQ106" i="4" s="1"/>
  <c r="BJ106" i="4"/>
  <c r="BI106" i="4"/>
  <c r="BH106" i="4"/>
  <c r="BG106" i="4"/>
  <c r="BF106" i="4"/>
  <c r="BE106" i="4"/>
  <c r="BO105" i="4"/>
  <c r="BP105" i="4" s="1"/>
  <c r="BN105" i="4"/>
  <c r="BM105" i="4"/>
  <c r="BL105" i="4"/>
  <c r="BK105" i="4"/>
  <c r="BQ105" i="4" s="1"/>
  <c r="BI105" i="4"/>
  <c r="BH105" i="4"/>
  <c r="BG105" i="4"/>
  <c r="BF105" i="4"/>
  <c r="BJ105" i="4" s="1"/>
  <c r="BE105" i="4"/>
  <c r="BO104" i="4"/>
  <c r="BN104" i="4"/>
  <c r="BM104" i="4"/>
  <c r="BL104" i="4"/>
  <c r="BP104" i="4" s="1"/>
  <c r="BK104" i="4"/>
  <c r="BI104" i="4"/>
  <c r="BH104" i="4"/>
  <c r="BG104" i="4"/>
  <c r="BF104" i="4"/>
  <c r="BE104" i="4"/>
  <c r="BJ104" i="4" s="1"/>
  <c r="BQ103" i="4"/>
  <c r="BO103" i="4"/>
  <c r="BN103" i="4"/>
  <c r="BM103" i="4"/>
  <c r="BP103" i="4" s="1"/>
  <c r="BL103" i="4"/>
  <c r="BK103" i="4"/>
  <c r="BI103" i="4"/>
  <c r="BJ103" i="4" s="1"/>
  <c r="BH103" i="4"/>
  <c r="BG103" i="4"/>
  <c r="BF103" i="4"/>
  <c r="BE103" i="4"/>
  <c r="BO102" i="4"/>
  <c r="BN102" i="4"/>
  <c r="BM102" i="4"/>
  <c r="BL102" i="4"/>
  <c r="BK102" i="4"/>
  <c r="BP102" i="4" s="1"/>
  <c r="BI102" i="4"/>
  <c r="BH102" i="4"/>
  <c r="BG102" i="4"/>
  <c r="BF102" i="4"/>
  <c r="BJ102" i="4" s="1"/>
  <c r="BE102" i="4"/>
  <c r="BO101" i="4"/>
  <c r="BN101" i="4"/>
  <c r="BM101" i="4"/>
  <c r="BL101" i="4"/>
  <c r="BK101" i="4"/>
  <c r="BI101" i="4"/>
  <c r="BH101" i="4"/>
  <c r="BG101" i="4"/>
  <c r="BJ101" i="4" s="1"/>
  <c r="BF101" i="4"/>
  <c r="BE101" i="4"/>
  <c r="BQ100" i="4"/>
  <c r="BP100" i="4"/>
  <c r="BO100" i="4"/>
  <c r="BN100" i="4"/>
  <c r="BM100" i="4"/>
  <c r="BL100" i="4"/>
  <c r="BK100" i="4"/>
  <c r="BI100" i="4"/>
  <c r="BH100" i="4"/>
  <c r="BG100" i="4"/>
  <c r="BF100" i="4"/>
  <c r="BE100" i="4"/>
  <c r="BO99" i="4"/>
  <c r="BN99" i="4"/>
  <c r="BM99" i="4"/>
  <c r="BQ99" i="4" s="1"/>
  <c r="BL99" i="4"/>
  <c r="BK99" i="4"/>
  <c r="BI99" i="4"/>
  <c r="BH99" i="4"/>
  <c r="BG99" i="4"/>
  <c r="BF99" i="4"/>
  <c r="BE99" i="4"/>
  <c r="BJ99" i="4" s="1"/>
  <c r="BO98" i="4"/>
  <c r="BN98" i="4"/>
  <c r="BM98" i="4"/>
  <c r="BL98" i="4"/>
  <c r="BK98" i="4"/>
  <c r="BQ98" i="4" s="1"/>
  <c r="BJ98" i="4"/>
  <c r="BI98" i="4"/>
  <c r="BH98" i="4"/>
  <c r="BG98" i="4"/>
  <c r="BF98" i="4"/>
  <c r="BE98" i="4"/>
  <c r="BO97" i="4"/>
  <c r="BP97" i="4" s="1"/>
  <c r="BN97" i="4"/>
  <c r="BM97" i="4"/>
  <c r="BL97" i="4"/>
  <c r="BK97" i="4"/>
  <c r="BQ97" i="4" s="1"/>
  <c r="BI97" i="4"/>
  <c r="BH97" i="4"/>
  <c r="BG97" i="4"/>
  <c r="BF97" i="4"/>
  <c r="BE97" i="4"/>
  <c r="BO96" i="4"/>
  <c r="BN96" i="4"/>
  <c r="BM96" i="4"/>
  <c r="BL96" i="4"/>
  <c r="BP96" i="4" s="1"/>
  <c r="BK96" i="4"/>
  <c r="BI96" i="4"/>
  <c r="BH96" i="4"/>
  <c r="BG96" i="4"/>
  <c r="BF96" i="4"/>
  <c r="BE96" i="4"/>
  <c r="BJ96" i="4" s="1"/>
  <c r="BQ95" i="4"/>
  <c r="BO95" i="4"/>
  <c r="BN95" i="4"/>
  <c r="BM95" i="4"/>
  <c r="BP95" i="4" s="1"/>
  <c r="BL95" i="4"/>
  <c r="BK95" i="4"/>
  <c r="BI95" i="4"/>
  <c r="BJ95" i="4" s="1"/>
  <c r="BH95" i="4"/>
  <c r="BG95" i="4"/>
  <c r="BF95" i="4"/>
  <c r="BE95" i="4"/>
  <c r="BO94" i="4"/>
  <c r="BN94" i="4"/>
  <c r="BM94" i="4"/>
  <c r="BL94" i="4"/>
  <c r="BK94" i="4"/>
  <c r="BI94" i="4"/>
  <c r="BH94" i="4"/>
  <c r="BG94" i="4"/>
  <c r="BF94" i="4"/>
  <c r="BJ94" i="4" s="1"/>
  <c r="BE94" i="4"/>
  <c r="BO93" i="4"/>
  <c r="BN93" i="4"/>
  <c r="BM93" i="4"/>
  <c r="BL93" i="4"/>
  <c r="BK93" i="4"/>
  <c r="BI93" i="4"/>
  <c r="BH93" i="4"/>
  <c r="BG93" i="4"/>
  <c r="BJ93" i="4" s="1"/>
  <c r="BF93" i="4"/>
  <c r="BE93" i="4"/>
  <c r="BQ92" i="4"/>
  <c r="BP92" i="4"/>
  <c r="BO92" i="4"/>
  <c r="BN92" i="4"/>
  <c r="BM92" i="4"/>
  <c r="BL92" i="4"/>
  <c r="BK92" i="4"/>
  <c r="BI92" i="4"/>
  <c r="BH92" i="4"/>
  <c r="BG92" i="4"/>
  <c r="BF92" i="4"/>
  <c r="BE92" i="4"/>
  <c r="BO91" i="4"/>
  <c r="BN91" i="4"/>
  <c r="BM91" i="4"/>
  <c r="BQ91" i="4" s="1"/>
  <c r="BL91" i="4"/>
  <c r="BK91" i="4"/>
  <c r="BI91" i="4"/>
  <c r="BH91" i="4"/>
  <c r="BG91" i="4"/>
  <c r="BF91" i="4"/>
  <c r="BE91" i="4"/>
  <c r="BJ91" i="4" s="1"/>
  <c r="BO90" i="4"/>
  <c r="BN90" i="4"/>
  <c r="BM90" i="4"/>
  <c r="BL90" i="4"/>
  <c r="BK90" i="4"/>
  <c r="BJ90" i="4"/>
  <c r="BI90" i="4"/>
  <c r="BH90" i="4"/>
  <c r="BG90" i="4"/>
  <c r="BF90" i="4"/>
  <c r="BE90" i="4"/>
  <c r="BQ89" i="4"/>
  <c r="BO89" i="4"/>
  <c r="BP89" i="4" s="1"/>
  <c r="BN89" i="4"/>
  <c r="BM89" i="4"/>
  <c r="BL89" i="4"/>
  <c r="BK89" i="4"/>
  <c r="BI89" i="4"/>
  <c r="BH89" i="4"/>
  <c r="BG89" i="4"/>
  <c r="BF89" i="4"/>
  <c r="BE89" i="4"/>
  <c r="BO88" i="4"/>
  <c r="BN88" i="4"/>
  <c r="BM88" i="4"/>
  <c r="BL88" i="4"/>
  <c r="BK88" i="4"/>
  <c r="BI88" i="4"/>
  <c r="BH88" i="4"/>
  <c r="BG88" i="4"/>
  <c r="BF88" i="4"/>
  <c r="BE88" i="4"/>
  <c r="BQ87" i="4"/>
  <c r="BO87" i="4"/>
  <c r="BN87" i="4"/>
  <c r="BM87" i="4"/>
  <c r="BL87" i="4"/>
  <c r="BK87" i="4"/>
  <c r="BP87" i="4" s="1"/>
  <c r="BI87" i="4"/>
  <c r="BJ87" i="4" s="1"/>
  <c r="BH87" i="4"/>
  <c r="BG87" i="4"/>
  <c r="BF87" i="4"/>
  <c r="BE87" i="4"/>
  <c r="BP86" i="4"/>
  <c r="BO86" i="4"/>
  <c r="BN86" i="4"/>
  <c r="BM86" i="4"/>
  <c r="BL86" i="4"/>
  <c r="BK86" i="4"/>
  <c r="BQ86" i="4" s="1"/>
  <c r="BI86" i="4"/>
  <c r="BH86" i="4"/>
  <c r="BG86" i="4"/>
  <c r="BF86" i="4"/>
  <c r="BJ86" i="4" s="1"/>
  <c r="BE86" i="4"/>
  <c r="BO85" i="4"/>
  <c r="BN85" i="4"/>
  <c r="BM85" i="4"/>
  <c r="BL85" i="4"/>
  <c r="BK85" i="4"/>
  <c r="BI85" i="4"/>
  <c r="BH85" i="4"/>
  <c r="BG85" i="4"/>
  <c r="BF85" i="4"/>
  <c r="BE85" i="4"/>
  <c r="BJ85" i="4" s="1"/>
  <c r="BQ84" i="4"/>
  <c r="BP84" i="4"/>
  <c r="BO84" i="4"/>
  <c r="BN84" i="4"/>
  <c r="BM84" i="4"/>
  <c r="BL84" i="4"/>
  <c r="BK84" i="4"/>
  <c r="BJ84" i="4"/>
  <c r="BI84" i="4"/>
  <c r="BH84" i="4"/>
  <c r="BG84" i="4"/>
  <c r="BF84" i="4"/>
  <c r="BE84" i="4"/>
  <c r="BO83" i="4"/>
  <c r="BN83" i="4"/>
  <c r="BM83" i="4"/>
  <c r="BQ83" i="4" s="1"/>
  <c r="BL83" i="4"/>
  <c r="BK83" i="4"/>
  <c r="BI83" i="4"/>
  <c r="BH83" i="4"/>
  <c r="BG83" i="4"/>
  <c r="BF83" i="4"/>
  <c r="BE83" i="4"/>
  <c r="BJ83" i="4" s="1"/>
  <c r="BO82" i="4"/>
  <c r="BN82" i="4"/>
  <c r="BM82" i="4"/>
  <c r="BL82" i="4"/>
  <c r="BK82" i="4"/>
  <c r="BQ82" i="4" s="1"/>
  <c r="BJ82" i="4"/>
  <c r="BI82" i="4"/>
  <c r="BH82" i="4"/>
  <c r="BG82" i="4"/>
  <c r="BF82" i="4"/>
  <c r="BE82" i="4"/>
  <c r="BO81" i="4"/>
  <c r="BP81" i="4" s="1"/>
  <c r="BN81" i="4"/>
  <c r="BM81" i="4"/>
  <c r="BL81" i="4"/>
  <c r="BK81" i="4"/>
  <c r="BI81" i="4"/>
  <c r="BH81" i="4"/>
  <c r="BG81" i="4"/>
  <c r="BF81" i="4"/>
  <c r="BJ81" i="4" s="1"/>
  <c r="BE81" i="4"/>
  <c r="BO80" i="4"/>
  <c r="BN80" i="4"/>
  <c r="BM80" i="4"/>
  <c r="BL80" i="4"/>
  <c r="BK80" i="4"/>
  <c r="BI80" i="4"/>
  <c r="BH80" i="4"/>
  <c r="BG80" i="4"/>
  <c r="BF80" i="4"/>
  <c r="BE80" i="4"/>
  <c r="BJ80" i="4" s="1"/>
  <c r="BQ79" i="4"/>
  <c r="BO79" i="4"/>
  <c r="BN79" i="4"/>
  <c r="BM79" i="4"/>
  <c r="BL79" i="4"/>
  <c r="BK79" i="4"/>
  <c r="BP79" i="4" s="1"/>
  <c r="BI79" i="4"/>
  <c r="BJ79" i="4" s="1"/>
  <c r="BH79" i="4"/>
  <c r="BG79" i="4"/>
  <c r="BF79" i="4"/>
  <c r="BE79" i="4"/>
  <c r="BP78" i="4"/>
  <c r="BO78" i="4"/>
  <c r="BN78" i="4"/>
  <c r="BM78" i="4"/>
  <c r="BL78" i="4"/>
  <c r="BK78" i="4"/>
  <c r="BI78" i="4"/>
  <c r="BH78" i="4"/>
  <c r="BG78" i="4"/>
  <c r="BF78" i="4"/>
  <c r="BE78" i="4"/>
  <c r="BO77" i="4"/>
  <c r="BN77" i="4"/>
  <c r="BM77" i="4"/>
  <c r="BL77" i="4"/>
  <c r="BK77" i="4"/>
  <c r="BI77" i="4"/>
  <c r="BH77" i="4"/>
  <c r="BG77" i="4"/>
  <c r="BF77" i="4"/>
  <c r="BE77" i="4"/>
  <c r="BJ77" i="4" s="1"/>
  <c r="BQ76" i="4"/>
  <c r="BP76" i="4"/>
  <c r="BO76" i="4"/>
  <c r="BN76" i="4"/>
  <c r="BM76" i="4"/>
  <c r="BL76" i="4"/>
  <c r="BK76" i="4"/>
  <c r="BJ76" i="4"/>
  <c r="BI76" i="4"/>
  <c r="BH76" i="4"/>
  <c r="BG76" i="4"/>
  <c r="BF76" i="4"/>
  <c r="BE76" i="4"/>
  <c r="BO75" i="4"/>
  <c r="BN75" i="4"/>
  <c r="BM75" i="4"/>
  <c r="BQ75" i="4" s="1"/>
  <c r="BL75" i="4"/>
  <c r="BK75" i="4"/>
  <c r="BI75" i="4"/>
  <c r="BH75" i="4"/>
  <c r="BG75" i="4"/>
  <c r="BF75" i="4"/>
  <c r="BE75" i="4"/>
  <c r="BO74" i="4"/>
  <c r="BN74" i="4"/>
  <c r="BM74" i="4"/>
  <c r="BL74" i="4"/>
  <c r="BK74" i="4"/>
  <c r="BI74" i="4"/>
  <c r="BH74" i="4"/>
  <c r="BG74" i="4"/>
  <c r="BF74" i="4"/>
  <c r="BJ74" i="4" s="1"/>
  <c r="BE74" i="4"/>
  <c r="BQ73" i="4"/>
  <c r="BP73" i="4"/>
  <c r="BO73" i="4"/>
  <c r="BN73" i="4"/>
  <c r="BM73" i="4"/>
  <c r="BL73" i="4"/>
  <c r="BK73" i="4"/>
  <c r="BI73" i="4"/>
  <c r="BH73" i="4"/>
  <c r="BG73" i="4"/>
  <c r="BF73" i="4"/>
  <c r="BE73" i="4"/>
  <c r="BO72" i="4"/>
  <c r="BN72" i="4"/>
  <c r="BM72" i="4"/>
  <c r="BL72" i="4"/>
  <c r="BP72" i="4" s="1"/>
  <c r="BK72" i="4"/>
  <c r="BI72" i="4"/>
  <c r="BH72" i="4"/>
  <c r="BG72" i="4"/>
  <c r="BF72" i="4"/>
  <c r="BE72" i="4"/>
  <c r="BO71" i="4"/>
  <c r="BN71" i="4"/>
  <c r="BM71" i="4"/>
  <c r="BL71" i="4"/>
  <c r="BK71" i="4"/>
  <c r="BP71" i="4" s="1"/>
  <c r="BJ71" i="4"/>
  <c r="BI71" i="4"/>
  <c r="BH71" i="4"/>
  <c r="BG71" i="4"/>
  <c r="BF71" i="4"/>
  <c r="BE71" i="4"/>
  <c r="BP70" i="4"/>
  <c r="BO70" i="4"/>
  <c r="BN70" i="4"/>
  <c r="BM70" i="4"/>
  <c r="BL70" i="4"/>
  <c r="BK70" i="4"/>
  <c r="BI70" i="4"/>
  <c r="BH70" i="4"/>
  <c r="BG70" i="4"/>
  <c r="BF70" i="4"/>
  <c r="BJ70" i="4" s="1"/>
  <c r="BE70" i="4"/>
  <c r="BO69" i="4"/>
  <c r="BN69" i="4"/>
  <c r="BM69" i="4"/>
  <c r="BL69" i="4"/>
  <c r="BK69" i="4"/>
  <c r="BI69" i="4"/>
  <c r="BH69" i="4"/>
  <c r="BG69" i="4"/>
  <c r="BF69" i="4"/>
  <c r="BE69" i="4"/>
  <c r="BJ69" i="4" s="1"/>
  <c r="BQ68" i="4"/>
  <c r="BO68" i="4"/>
  <c r="BN68" i="4"/>
  <c r="BM68" i="4"/>
  <c r="BL68" i="4"/>
  <c r="BP68" i="4" s="1"/>
  <c r="BK68" i="4"/>
  <c r="BJ68" i="4"/>
  <c r="BI68" i="4"/>
  <c r="BH68" i="4"/>
  <c r="BG68" i="4"/>
  <c r="BF68" i="4"/>
  <c r="BE68" i="4"/>
  <c r="BO67" i="4"/>
  <c r="BN67" i="4"/>
  <c r="BM67" i="4"/>
  <c r="BQ67" i="4" s="1"/>
  <c r="BL67" i="4"/>
  <c r="BK67" i="4"/>
  <c r="BI67" i="4"/>
  <c r="BH67" i="4"/>
  <c r="BG67" i="4"/>
  <c r="BF67" i="4"/>
  <c r="BE67" i="4"/>
  <c r="BJ67" i="4" s="1"/>
  <c r="BO66" i="4"/>
  <c r="BN66" i="4"/>
  <c r="BM66" i="4"/>
  <c r="BL66" i="4"/>
  <c r="BK66" i="4"/>
  <c r="BJ66" i="4"/>
  <c r="BI66" i="4"/>
  <c r="BH66" i="4"/>
  <c r="BG66" i="4"/>
  <c r="BF66" i="4"/>
  <c r="BE66" i="4"/>
  <c r="BQ65" i="4"/>
  <c r="BP65" i="4"/>
  <c r="BO65" i="4"/>
  <c r="BN65" i="4"/>
  <c r="BM65" i="4"/>
  <c r="BL65" i="4"/>
  <c r="BK65" i="4"/>
  <c r="BI65" i="4"/>
  <c r="BH65" i="4"/>
  <c r="BG65" i="4"/>
  <c r="BF65" i="4"/>
  <c r="BE65" i="4"/>
  <c r="BO64" i="4"/>
  <c r="BN64" i="4"/>
  <c r="BM64" i="4"/>
  <c r="BP64" i="4" s="1"/>
  <c r="BL64" i="4"/>
  <c r="BK64" i="4"/>
  <c r="BI64" i="4"/>
  <c r="BH64" i="4"/>
  <c r="BG64" i="4"/>
  <c r="BF64" i="4"/>
  <c r="BE64" i="4"/>
  <c r="BQ63" i="4"/>
  <c r="BO63" i="4"/>
  <c r="BN63" i="4"/>
  <c r="BM63" i="4"/>
  <c r="BL63" i="4"/>
  <c r="BK63" i="4"/>
  <c r="BP63" i="4" s="1"/>
  <c r="BJ63" i="4"/>
  <c r="BI63" i="4"/>
  <c r="BH63" i="4"/>
  <c r="BG63" i="4"/>
  <c r="BF63" i="4"/>
  <c r="BE63" i="4"/>
  <c r="BO62" i="4"/>
  <c r="BN62" i="4"/>
  <c r="BP62" i="4" s="1"/>
  <c r="BM62" i="4"/>
  <c r="BL62" i="4"/>
  <c r="BK62" i="4"/>
  <c r="BI62" i="4"/>
  <c r="BH62" i="4"/>
  <c r="BG62" i="4"/>
  <c r="BF62" i="4"/>
  <c r="BJ62" i="4" s="1"/>
  <c r="BE62" i="4"/>
  <c r="BO61" i="4"/>
  <c r="BN61" i="4"/>
  <c r="BM61" i="4"/>
  <c r="BL61" i="4"/>
  <c r="BK61" i="4"/>
  <c r="BI61" i="4"/>
  <c r="BH61" i="4"/>
  <c r="BG61" i="4"/>
  <c r="BF61" i="4"/>
  <c r="BE61" i="4"/>
  <c r="BJ61" i="4" s="1"/>
  <c r="BQ60" i="4"/>
  <c r="BP60" i="4"/>
  <c r="BO60" i="4"/>
  <c r="BN60" i="4"/>
  <c r="BM60" i="4"/>
  <c r="BL60" i="4"/>
  <c r="BK60" i="4"/>
  <c r="BJ60" i="4"/>
  <c r="BI60" i="4"/>
  <c r="BH60" i="4"/>
  <c r="BG60" i="4"/>
  <c r="BF60" i="4"/>
  <c r="BE60" i="4"/>
  <c r="BO59" i="4"/>
  <c r="BN59" i="4"/>
  <c r="BM59" i="4"/>
  <c r="BQ59" i="4" s="1"/>
  <c r="BL59" i="4"/>
  <c r="BK59" i="4"/>
  <c r="BI59" i="4"/>
  <c r="BH59" i="4"/>
  <c r="BG59" i="4"/>
  <c r="BF59" i="4"/>
  <c r="BE59" i="4"/>
  <c r="BO58" i="4"/>
  <c r="BN58" i="4"/>
  <c r="BM58" i="4"/>
  <c r="BL58" i="4"/>
  <c r="BK58" i="4"/>
  <c r="BI58" i="4"/>
  <c r="BH58" i="4"/>
  <c r="BG58" i="4"/>
  <c r="BF58" i="4"/>
  <c r="BJ58" i="4" s="1"/>
  <c r="BE58" i="4"/>
  <c r="BQ57" i="4"/>
  <c r="BP57" i="4"/>
  <c r="BO57" i="4"/>
  <c r="BN57" i="4"/>
  <c r="BM57" i="4"/>
  <c r="BL57" i="4"/>
  <c r="BK57" i="4"/>
  <c r="BI57" i="4"/>
  <c r="BH57" i="4"/>
  <c r="BG57" i="4"/>
  <c r="BF57" i="4"/>
  <c r="BE57" i="4"/>
  <c r="BO56" i="4"/>
  <c r="BN56" i="4"/>
  <c r="BM56" i="4"/>
  <c r="BL56" i="4"/>
  <c r="BP56" i="4" s="1"/>
  <c r="BK56" i="4"/>
  <c r="BI56" i="4"/>
  <c r="BH56" i="4"/>
  <c r="BG56" i="4"/>
  <c r="BF56" i="4"/>
  <c r="BE56" i="4"/>
  <c r="BO55" i="4"/>
  <c r="BN55" i="4"/>
  <c r="BM55" i="4"/>
  <c r="BL55" i="4"/>
  <c r="BK55" i="4"/>
  <c r="BP55" i="4" s="1"/>
  <c r="BJ55" i="4"/>
  <c r="BI55" i="4"/>
  <c r="BH55" i="4"/>
  <c r="BG55" i="4"/>
  <c r="BF55" i="4"/>
  <c r="BE55" i="4"/>
  <c r="BP54" i="4"/>
  <c r="BO54" i="4"/>
  <c r="BN54" i="4"/>
  <c r="BM54" i="4"/>
  <c r="BL54" i="4"/>
  <c r="BK54" i="4"/>
  <c r="BQ54" i="4" s="1"/>
  <c r="BI54" i="4"/>
  <c r="BH54" i="4"/>
  <c r="BG54" i="4"/>
  <c r="BF54" i="4"/>
  <c r="BJ54" i="4" s="1"/>
  <c r="BE54" i="4"/>
  <c r="BO53" i="4"/>
  <c r="BN53" i="4"/>
  <c r="BM53" i="4"/>
  <c r="BL53" i="4"/>
  <c r="BK53" i="4"/>
  <c r="BI53" i="4"/>
  <c r="BH53" i="4"/>
  <c r="BG53" i="4"/>
  <c r="BF53" i="4"/>
  <c r="BE53" i="4"/>
  <c r="BJ53" i="4" s="1"/>
  <c r="BQ52" i="4"/>
  <c r="BO52" i="4"/>
  <c r="BN52" i="4"/>
  <c r="BM52" i="4"/>
  <c r="BL52" i="4"/>
  <c r="BP52" i="4" s="1"/>
  <c r="BK52" i="4"/>
  <c r="BJ52" i="4"/>
  <c r="BI52" i="4"/>
  <c r="BH52" i="4"/>
  <c r="BG52" i="4"/>
  <c r="BF52" i="4"/>
  <c r="BE52" i="4"/>
  <c r="BO51" i="4"/>
  <c r="BN51" i="4"/>
  <c r="BM51" i="4"/>
  <c r="BQ51" i="4" s="1"/>
  <c r="BL51" i="4"/>
  <c r="BK51" i="4"/>
  <c r="BI51" i="4"/>
  <c r="BH51" i="4"/>
  <c r="BG51" i="4"/>
  <c r="BF51" i="4"/>
  <c r="BE51" i="4"/>
  <c r="BJ51" i="4" s="1"/>
  <c r="BO50" i="4"/>
  <c r="BN50" i="4"/>
  <c r="BM50" i="4"/>
  <c r="BL50" i="4"/>
  <c r="BK50" i="4"/>
  <c r="BJ50" i="4"/>
  <c r="BI50" i="4"/>
  <c r="BH50" i="4"/>
  <c r="BG50" i="4"/>
  <c r="BF50" i="4"/>
  <c r="BE50" i="4"/>
  <c r="BQ49" i="4"/>
  <c r="BP49" i="4"/>
  <c r="BO49" i="4"/>
  <c r="BN49" i="4"/>
  <c r="BM49" i="4"/>
  <c r="BL49" i="4"/>
  <c r="BK49" i="4"/>
  <c r="BI49" i="4"/>
  <c r="BH49" i="4"/>
  <c r="BG49" i="4"/>
  <c r="BF49" i="4"/>
  <c r="BE49" i="4"/>
  <c r="BO48" i="4"/>
  <c r="BN48" i="4"/>
  <c r="BM48" i="4"/>
  <c r="BP48" i="4" s="1"/>
  <c r="BL48" i="4"/>
  <c r="BK48" i="4"/>
  <c r="BI48" i="4"/>
  <c r="BH48" i="4"/>
  <c r="BG48" i="4"/>
  <c r="BF48" i="4"/>
  <c r="BE48" i="4"/>
  <c r="BQ47" i="4"/>
  <c r="BO47" i="4"/>
  <c r="BN47" i="4"/>
  <c r="BM47" i="4"/>
  <c r="BL47" i="4"/>
  <c r="BK47" i="4"/>
  <c r="BP47" i="4" s="1"/>
  <c r="BJ47" i="4"/>
  <c r="BI47" i="4"/>
  <c r="BH47" i="4"/>
  <c r="BG47" i="4"/>
  <c r="BF47" i="4"/>
  <c r="BE47" i="4"/>
  <c r="BO46" i="4"/>
  <c r="BN46" i="4"/>
  <c r="BP46" i="4" s="1"/>
  <c r="BM46" i="4"/>
  <c r="BL46" i="4"/>
  <c r="BK46" i="4"/>
  <c r="BI46" i="4"/>
  <c r="BH46" i="4"/>
  <c r="BG46" i="4"/>
  <c r="BF46" i="4"/>
  <c r="BJ46" i="4" s="1"/>
  <c r="BE46" i="4"/>
  <c r="BO45" i="4"/>
  <c r="BN45" i="4"/>
  <c r="BM45" i="4"/>
  <c r="BL45" i="4"/>
  <c r="BK45" i="4"/>
  <c r="BI45" i="4"/>
  <c r="BH45" i="4"/>
  <c r="BG45" i="4"/>
  <c r="BF45" i="4"/>
  <c r="BE45" i="4"/>
  <c r="BJ45" i="4" s="1"/>
  <c r="BQ44" i="4"/>
  <c r="BP44" i="4"/>
  <c r="BO44" i="4"/>
  <c r="BN44" i="4"/>
  <c r="BM44" i="4"/>
  <c r="BL44" i="4"/>
  <c r="BK44" i="4"/>
  <c r="BJ44" i="4"/>
  <c r="BI44" i="4"/>
  <c r="BH44" i="4"/>
  <c r="BG44" i="4"/>
  <c r="BF44" i="4"/>
  <c r="BE44" i="4"/>
  <c r="BO43" i="4"/>
  <c r="BN43" i="4"/>
  <c r="BM43" i="4"/>
  <c r="BQ43" i="4" s="1"/>
  <c r="BL43" i="4"/>
  <c r="BK43" i="4"/>
  <c r="BI43" i="4"/>
  <c r="BH43" i="4"/>
  <c r="BG43" i="4"/>
  <c r="BF43" i="4"/>
  <c r="BE43" i="4"/>
  <c r="BO42" i="4"/>
  <c r="BN42" i="4"/>
  <c r="BM42" i="4"/>
  <c r="BL42" i="4"/>
  <c r="BK42" i="4"/>
  <c r="BI42" i="4"/>
  <c r="BH42" i="4"/>
  <c r="BG42" i="4"/>
  <c r="BF42" i="4"/>
  <c r="BJ42" i="4" s="1"/>
  <c r="BE42" i="4"/>
  <c r="BQ41" i="4"/>
  <c r="BP41" i="4"/>
  <c r="BO41" i="4"/>
  <c r="BN41" i="4"/>
  <c r="BM41" i="4"/>
  <c r="BL41" i="4"/>
  <c r="BK41" i="4"/>
  <c r="BI41" i="4"/>
  <c r="BH41" i="4"/>
  <c r="BG41" i="4"/>
  <c r="BF41" i="4"/>
  <c r="BE41" i="4"/>
  <c r="BO40" i="4"/>
  <c r="BN40" i="4"/>
  <c r="BM40" i="4"/>
  <c r="BL40" i="4"/>
  <c r="BP40" i="4" s="1"/>
  <c r="BK40" i="4"/>
  <c r="BI40" i="4"/>
  <c r="BH40" i="4"/>
  <c r="BG40" i="4"/>
  <c r="BF40" i="4"/>
  <c r="BE40" i="4"/>
  <c r="BO39" i="4"/>
  <c r="BN39" i="4"/>
  <c r="BM39" i="4"/>
  <c r="BL39" i="4"/>
  <c r="BK39" i="4"/>
  <c r="BP39" i="4" s="1"/>
  <c r="BJ39" i="4"/>
  <c r="BI39" i="4"/>
  <c r="BH39" i="4"/>
  <c r="BG39" i="4"/>
  <c r="BF39" i="4"/>
  <c r="BE39" i="4"/>
  <c r="BQ38" i="4"/>
  <c r="BP38" i="4"/>
  <c r="BO38" i="4"/>
  <c r="BN38" i="4"/>
  <c r="BM38" i="4"/>
  <c r="BL38" i="4"/>
  <c r="BK38" i="4"/>
  <c r="BI38" i="4"/>
  <c r="BH38" i="4"/>
  <c r="BG38" i="4"/>
  <c r="BF38" i="4"/>
  <c r="BJ38" i="4" s="1"/>
  <c r="BE38" i="4"/>
  <c r="BO37" i="4"/>
  <c r="BN37" i="4"/>
  <c r="BM37" i="4"/>
  <c r="BL37" i="4"/>
  <c r="BK37" i="4"/>
  <c r="BI37" i="4"/>
  <c r="BH37" i="4"/>
  <c r="BG37" i="4"/>
  <c r="BF37" i="4"/>
  <c r="BE37" i="4"/>
  <c r="BP36" i="4"/>
  <c r="BO36" i="4"/>
  <c r="BN36" i="4"/>
  <c r="BM36" i="4"/>
  <c r="BL36" i="4"/>
  <c r="BK36" i="4"/>
  <c r="BQ36" i="4" s="1"/>
  <c r="BI36" i="4"/>
  <c r="BH36" i="4"/>
  <c r="BJ36" i="4" s="1"/>
  <c r="BG36" i="4"/>
  <c r="BF36" i="4"/>
  <c r="BE36" i="4"/>
  <c r="BO35" i="4"/>
  <c r="BN35" i="4"/>
  <c r="BM35" i="4"/>
  <c r="BQ35" i="4" s="1"/>
  <c r="BL35" i="4"/>
  <c r="BK35" i="4"/>
  <c r="BI35" i="4"/>
  <c r="BH35" i="4"/>
  <c r="BG35" i="4"/>
  <c r="BF35" i="4"/>
  <c r="BE35" i="4"/>
  <c r="BO34" i="4"/>
  <c r="BN34" i="4"/>
  <c r="BM34" i="4"/>
  <c r="BL34" i="4"/>
  <c r="BK34" i="4"/>
  <c r="BJ34" i="4"/>
  <c r="BI34" i="4"/>
  <c r="BH34" i="4"/>
  <c r="BG34" i="4"/>
  <c r="BF34" i="4"/>
  <c r="BE34" i="4"/>
  <c r="BO33" i="4"/>
  <c r="BN33" i="4"/>
  <c r="BM33" i="4"/>
  <c r="BL33" i="4"/>
  <c r="BK33" i="4"/>
  <c r="BQ33" i="4" s="1"/>
  <c r="BI33" i="4"/>
  <c r="BH33" i="4"/>
  <c r="BG33" i="4"/>
  <c r="BJ33" i="4" s="1"/>
  <c r="BF33" i="4"/>
  <c r="BE33" i="4"/>
  <c r="BP32" i="4"/>
  <c r="BO32" i="4"/>
  <c r="BN32" i="4"/>
  <c r="BM32" i="4"/>
  <c r="BL32" i="4"/>
  <c r="BK32" i="4"/>
  <c r="BQ32" i="4" s="1"/>
  <c r="BI32" i="4"/>
  <c r="BH32" i="4"/>
  <c r="BG32" i="4"/>
  <c r="BF32" i="4"/>
  <c r="BE32" i="4"/>
  <c r="BO31" i="4"/>
  <c r="BN31" i="4"/>
  <c r="BM31" i="4"/>
  <c r="BL31" i="4"/>
  <c r="BK31" i="4"/>
  <c r="BP31" i="4" s="1"/>
  <c r="BJ31" i="4"/>
  <c r="BI31" i="4"/>
  <c r="BH31" i="4"/>
  <c r="BG31" i="4"/>
  <c r="BF31" i="4"/>
  <c r="BE31" i="4"/>
  <c r="BP30" i="4"/>
  <c r="BO30" i="4"/>
  <c r="BN30" i="4"/>
  <c r="BQ30" i="4" s="1"/>
  <c r="BM30" i="4"/>
  <c r="BL30" i="4"/>
  <c r="BK30" i="4"/>
  <c r="BI30" i="4"/>
  <c r="BH30" i="4"/>
  <c r="BG30" i="4"/>
  <c r="BF30" i="4"/>
  <c r="BJ30" i="4" s="1"/>
  <c r="BE30" i="4"/>
  <c r="BO29" i="4"/>
  <c r="BN29" i="4"/>
  <c r="BM29" i="4"/>
  <c r="BL29" i="4"/>
  <c r="BK29" i="4"/>
  <c r="BI29" i="4"/>
  <c r="BH29" i="4"/>
  <c r="BG29" i="4"/>
  <c r="BF29" i="4"/>
  <c r="BE29" i="4"/>
  <c r="BJ29" i="4" s="1"/>
  <c r="BQ28" i="4"/>
  <c r="BO28" i="4"/>
  <c r="BN28" i="4"/>
  <c r="BM28" i="4"/>
  <c r="BL28" i="4"/>
  <c r="BK28" i="4"/>
  <c r="BP28" i="4" s="1"/>
  <c r="BJ28" i="4"/>
  <c r="BI28" i="4"/>
  <c r="BH28" i="4"/>
  <c r="BG28" i="4"/>
  <c r="BF28" i="4"/>
  <c r="BE28" i="4"/>
  <c r="BO27" i="4"/>
  <c r="BN27" i="4"/>
  <c r="BQ27" i="4" s="1"/>
  <c r="BM27" i="4"/>
  <c r="BL27" i="4"/>
  <c r="BK27" i="4"/>
  <c r="BI27" i="4"/>
  <c r="BH27" i="4"/>
  <c r="BG27" i="4"/>
  <c r="BF27" i="4"/>
  <c r="BE27" i="4"/>
  <c r="BO26" i="4"/>
  <c r="BN26" i="4"/>
  <c r="BM26" i="4"/>
  <c r="BL26" i="4"/>
  <c r="BK26" i="4"/>
  <c r="BI26" i="4"/>
  <c r="BH26" i="4"/>
  <c r="BG26" i="4"/>
  <c r="BF26" i="4"/>
  <c r="BE26" i="4"/>
  <c r="BJ26" i="4" s="1"/>
  <c r="BO25" i="4"/>
  <c r="BN25" i="4"/>
  <c r="BM25" i="4"/>
  <c r="BL25" i="4"/>
  <c r="BK25" i="4"/>
  <c r="BQ25" i="4" s="1"/>
  <c r="BJ25" i="4"/>
  <c r="BI25" i="4"/>
  <c r="BH25" i="4"/>
  <c r="BG25" i="4"/>
  <c r="BF25" i="4"/>
  <c r="BE25" i="4"/>
  <c r="BO24" i="4"/>
  <c r="BN24" i="4"/>
  <c r="BM24" i="4"/>
  <c r="BL24" i="4"/>
  <c r="BP24" i="4" s="1"/>
  <c r="BK24" i="4"/>
  <c r="BI24" i="4"/>
  <c r="BH24" i="4"/>
  <c r="BG24" i="4"/>
  <c r="BF24" i="4"/>
  <c r="BE24" i="4"/>
  <c r="BO23" i="4"/>
  <c r="BN23" i="4"/>
  <c r="BM23" i="4"/>
  <c r="BL23" i="4"/>
  <c r="BQ23" i="4" s="1"/>
  <c r="BK23" i="4"/>
  <c r="BJ23" i="4"/>
  <c r="BI23" i="4"/>
  <c r="BH23" i="4"/>
  <c r="BG23" i="4"/>
  <c r="BF23" i="4"/>
  <c r="BE23" i="4"/>
  <c r="BO22" i="4"/>
  <c r="BN22" i="4"/>
  <c r="BQ22" i="4" s="1"/>
  <c r="BM22" i="4"/>
  <c r="BL22" i="4"/>
  <c r="BK22" i="4"/>
  <c r="BI22" i="4"/>
  <c r="BH22" i="4"/>
  <c r="BG22" i="4"/>
  <c r="BF22" i="4"/>
  <c r="BJ22" i="4" s="1"/>
  <c r="BE22" i="4"/>
  <c r="BO21" i="4"/>
  <c r="BN21" i="4"/>
  <c r="BM21" i="4"/>
  <c r="BL21" i="4"/>
  <c r="BK21" i="4"/>
  <c r="BI21" i="4"/>
  <c r="BH21" i="4"/>
  <c r="BG21" i="4"/>
  <c r="BF21" i="4"/>
  <c r="BE21" i="4"/>
  <c r="BQ20" i="4"/>
  <c r="BP20" i="4"/>
  <c r="BO20" i="4"/>
  <c r="BN20" i="4"/>
  <c r="BM20" i="4"/>
  <c r="BL20" i="4"/>
  <c r="BK20" i="4"/>
  <c r="BI20" i="4"/>
  <c r="BH20" i="4"/>
  <c r="BG20" i="4"/>
  <c r="BF20" i="4"/>
  <c r="BE20" i="4"/>
  <c r="BJ20" i="4" s="1"/>
  <c r="BO19" i="4"/>
  <c r="BN19" i="4"/>
  <c r="BM19" i="4"/>
  <c r="BQ19" i="4" s="1"/>
  <c r="BL19" i="4"/>
  <c r="BK19" i="4"/>
  <c r="BI19" i="4"/>
  <c r="BH19" i="4"/>
  <c r="BG19" i="4"/>
  <c r="BF19" i="4"/>
  <c r="BJ19" i="4" s="1"/>
  <c r="BE19" i="4"/>
  <c r="BO18" i="4"/>
  <c r="BN18" i="4"/>
  <c r="BM18" i="4"/>
  <c r="BL18" i="4"/>
  <c r="BK18" i="4"/>
  <c r="BI18" i="4"/>
  <c r="BH18" i="4"/>
  <c r="BG18" i="4"/>
  <c r="BF18" i="4"/>
  <c r="BE18" i="4"/>
  <c r="BJ18" i="4" s="1"/>
  <c r="BO17" i="4"/>
  <c r="BN17" i="4"/>
  <c r="BM17" i="4"/>
  <c r="BL17" i="4"/>
  <c r="BK17" i="4"/>
  <c r="BQ17" i="4" s="1"/>
  <c r="BJ17" i="4"/>
  <c r="BI17" i="4"/>
  <c r="BH17" i="4"/>
  <c r="BG17" i="4"/>
  <c r="BF17" i="4"/>
  <c r="BE17" i="4"/>
  <c r="BP16" i="4"/>
  <c r="BO16" i="4"/>
  <c r="BN16" i="4"/>
  <c r="BM16" i="4"/>
  <c r="BL16" i="4"/>
  <c r="BQ16" i="4" s="1"/>
  <c r="BK16" i="4"/>
  <c r="BI16" i="4"/>
  <c r="BH16" i="4"/>
  <c r="BG16" i="4"/>
  <c r="BF16" i="4"/>
  <c r="BE16" i="4"/>
  <c r="BO15" i="4"/>
  <c r="BN15" i="4"/>
  <c r="BM15" i="4"/>
  <c r="BL15" i="4"/>
  <c r="BK15" i="4"/>
  <c r="BP15" i="4" s="1"/>
  <c r="BJ15" i="4"/>
  <c r="BI15" i="4"/>
  <c r="BH15" i="4"/>
  <c r="BG15" i="4"/>
  <c r="BF15" i="4"/>
  <c r="BE15" i="4"/>
  <c r="BP14" i="4"/>
  <c r="BO14" i="4"/>
  <c r="BN14" i="4"/>
  <c r="BM14" i="4"/>
  <c r="BL14" i="4"/>
  <c r="BK14" i="4"/>
  <c r="BQ14" i="4" s="1"/>
  <c r="BI14" i="4"/>
  <c r="BH14" i="4"/>
  <c r="BG14" i="4"/>
  <c r="BF14" i="4"/>
  <c r="BJ14" i="4" s="1"/>
  <c r="BE14" i="4"/>
  <c r="BO13" i="4"/>
  <c r="BN13" i="4"/>
  <c r="BM13" i="4"/>
  <c r="BL13" i="4"/>
  <c r="BK13" i="4"/>
  <c r="BP13" i="4" s="1"/>
  <c r="BI13" i="4"/>
  <c r="BH13" i="4"/>
  <c r="BG13" i="4"/>
  <c r="BF13" i="4"/>
  <c r="BE13" i="4"/>
  <c r="BP12" i="4"/>
  <c r="BO12" i="4"/>
  <c r="BN12" i="4"/>
  <c r="BM12" i="4"/>
  <c r="BL12" i="4"/>
  <c r="BK12" i="4"/>
  <c r="BQ12" i="4" s="1"/>
  <c r="BI12" i="4"/>
  <c r="BH12" i="4"/>
  <c r="BJ12" i="4" s="1"/>
  <c r="BG12" i="4"/>
  <c r="BF12" i="4"/>
  <c r="BE12" i="4"/>
  <c r="BO11" i="4"/>
  <c r="BN11" i="4"/>
  <c r="BM11" i="4"/>
  <c r="BQ11" i="4" s="1"/>
  <c r="BL11" i="4"/>
  <c r="BK11" i="4"/>
  <c r="BI11" i="4"/>
  <c r="BH11" i="4"/>
  <c r="BG11" i="4"/>
  <c r="BF11" i="4"/>
  <c r="BE11" i="4"/>
  <c r="BJ11" i="4" s="1"/>
  <c r="BO10" i="4"/>
  <c r="BN10" i="4"/>
  <c r="BM10" i="4"/>
  <c r="BL10" i="4"/>
  <c r="BK10" i="4"/>
  <c r="BI10" i="4"/>
  <c r="BH10" i="4"/>
  <c r="BG10" i="4"/>
  <c r="BJ10" i="4" s="1"/>
  <c r="BF10" i="4"/>
  <c r="BE10" i="4"/>
  <c r="BO9" i="4"/>
  <c r="BN9" i="4"/>
  <c r="BM9" i="4"/>
  <c r="BL9" i="4"/>
  <c r="BP9" i="4" s="1"/>
  <c r="BK9" i="4"/>
  <c r="BQ9" i="4" s="1"/>
  <c r="BI9" i="4"/>
  <c r="BH9" i="4"/>
  <c r="BG9" i="4"/>
  <c r="BJ9" i="4" s="1"/>
  <c r="BF9" i="4"/>
  <c r="BE9" i="4"/>
  <c r="BO8" i="4"/>
  <c r="BN8" i="4"/>
  <c r="BM8" i="4"/>
  <c r="BQ8" i="4" s="1"/>
  <c r="BL8" i="4"/>
  <c r="BP8" i="4" s="1"/>
  <c r="BK8" i="4"/>
  <c r="BI8" i="4"/>
  <c r="BH8" i="4"/>
  <c r="BG8" i="4"/>
  <c r="BF8" i="4"/>
  <c r="BE8" i="4"/>
  <c r="BO7" i="4"/>
  <c r="BN7" i="4"/>
  <c r="BM7" i="4"/>
  <c r="BL7" i="4"/>
  <c r="BQ7" i="4" s="1"/>
  <c r="BK7" i="4"/>
  <c r="BI7" i="4"/>
  <c r="BH7" i="4"/>
  <c r="BG7" i="4"/>
  <c r="BF7" i="4"/>
  <c r="BE7" i="4"/>
  <c r="BJ7" i="4" s="1"/>
  <c r="BQ6" i="4"/>
  <c r="BO6" i="4"/>
  <c r="BN6" i="4"/>
  <c r="BP6" i="4" s="1"/>
  <c r="BM6" i="4"/>
  <c r="BL6" i="4"/>
  <c r="BK6" i="4"/>
  <c r="BJ6" i="4"/>
  <c r="BI6" i="4"/>
  <c r="BH6" i="4"/>
  <c r="BG6" i="4"/>
  <c r="BF6" i="4"/>
  <c r="BE6" i="4"/>
  <c r="BO5" i="4"/>
  <c r="BN5" i="4"/>
  <c r="BM5" i="4"/>
  <c r="BL5" i="4"/>
  <c r="BP5" i="4" s="1"/>
  <c r="BK5" i="4"/>
  <c r="BI5" i="4"/>
  <c r="BH5" i="4"/>
  <c r="BG5" i="4"/>
  <c r="BF5" i="4"/>
  <c r="BE5" i="4"/>
  <c r="BJ5" i="4" s="1"/>
  <c r="BQ4" i="4"/>
  <c r="BO4" i="4"/>
  <c r="BN4" i="4"/>
  <c r="BM4" i="4"/>
  <c r="BL4" i="4"/>
  <c r="BP4" i="4" s="1"/>
  <c r="BK4" i="4"/>
  <c r="BJ4" i="4"/>
  <c r="BI4" i="4"/>
  <c r="BH4" i="4"/>
  <c r="BG4" i="4"/>
  <c r="BF4" i="4"/>
  <c r="BE4" i="4"/>
  <c r="BO3" i="4"/>
  <c r="BN3" i="4"/>
  <c r="BQ3" i="4" s="1"/>
  <c r="BM3" i="4"/>
  <c r="BP3" i="4" s="1"/>
  <c r="BL3" i="4"/>
  <c r="BK3" i="4"/>
  <c r="BI3" i="4"/>
  <c r="BH3" i="4"/>
  <c r="BG3" i="4"/>
  <c r="BF3" i="4"/>
  <c r="BJ3" i="4" s="1"/>
  <c r="BE3" i="4"/>
  <c r="BO2" i="4"/>
  <c r="BN2" i="4"/>
  <c r="BM2" i="4"/>
  <c r="BL2" i="4"/>
  <c r="BK2" i="4"/>
  <c r="BJ2" i="4"/>
  <c r="BI2" i="4"/>
  <c r="BH2" i="4"/>
  <c r="BG2" i="4"/>
  <c r="BF2" i="4"/>
  <c r="BE2" i="4"/>
  <c r="DE153" i="2"/>
  <c r="DD153" i="2"/>
  <c r="DE152" i="2"/>
  <c r="DD152" i="2"/>
  <c r="DE151" i="2"/>
  <c r="DD151" i="2"/>
  <c r="DE150" i="2"/>
  <c r="DD150" i="2"/>
  <c r="DE149" i="2"/>
  <c r="DD149" i="2"/>
  <c r="DE148" i="2"/>
  <c r="DD148" i="2"/>
  <c r="DE147" i="2"/>
  <c r="DD147" i="2"/>
  <c r="DE146" i="2"/>
  <c r="DD146" i="2"/>
  <c r="BS146" i="2"/>
  <c r="BR146" i="2"/>
  <c r="DE145" i="2"/>
  <c r="DD145" i="2"/>
  <c r="BS145" i="2"/>
  <c r="BR145" i="2"/>
  <c r="DN144" i="2"/>
  <c r="DM144" i="2"/>
  <c r="DE144" i="2"/>
  <c r="DD144" i="2"/>
  <c r="CU144" i="2"/>
  <c r="CT144" i="2"/>
  <c r="CS144" i="2"/>
  <c r="CK144" i="2"/>
  <c r="CJ144" i="2"/>
  <c r="CB144" i="2"/>
  <c r="CA144" i="2"/>
  <c r="BS144" i="2"/>
  <c r="BR144" i="2"/>
  <c r="DN143" i="2"/>
  <c r="DM143" i="2"/>
  <c r="DE143" i="2"/>
  <c r="DD143" i="2"/>
  <c r="CU143" i="2"/>
  <c r="CT143" i="2"/>
  <c r="CS143" i="2"/>
  <c r="CK143" i="2"/>
  <c r="CJ143" i="2"/>
  <c r="CB143" i="2"/>
  <c r="CA143" i="2"/>
  <c r="BS143" i="2"/>
  <c r="BR143" i="2"/>
  <c r="DN142" i="2"/>
  <c r="DM142" i="2"/>
  <c r="DE142" i="2"/>
  <c r="DD142" i="2"/>
  <c r="CT142" i="2"/>
  <c r="CS142" i="2"/>
  <c r="CK142" i="2"/>
  <c r="CJ142" i="2"/>
  <c r="CB142" i="2"/>
  <c r="CA142" i="2"/>
  <c r="BS142" i="2"/>
  <c r="BR142" i="2"/>
  <c r="DN141" i="2"/>
  <c r="DM141" i="2"/>
  <c r="DE141" i="2"/>
  <c r="DD141" i="2"/>
  <c r="CU141" i="2"/>
  <c r="CT141" i="2"/>
  <c r="CS141" i="2"/>
  <c r="CK141" i="2"/>
  <c r="CJ141" i="2"/>
  <c r="CB141" i="2"/>
  <c r="CA141" i="2"/>
  <c r="BS141" i="2"/>
  <c r="BR141" i="2"/>
  <c r="DN140" i="2"/>
  <c r="DM140" i="2"/>
  <c r="DE140" i="2"/>
  <c r="DD140" i="2"/>
  <c r="CT140" i="2"/>
  <c r="CS140" i="2"/>
  <c r="CU140" i="2" s="1"/>
  <c r="CK140" i="2"/>
  <c r="CJ140" i="2"/>
  <c r="CB140" i="2"/>
  <c r="CA140" i="2"/>
  <c r="BS140" i="2"/>
  <c r="BR140" i="2"/>
  <c r="DN139" i="2"/>
  <c r="DM139" i="2"/>
  <c r="DE139" i="2"/>
  <c r="DD139" i="2"/>
  <c r="CT139" i="2"/>
  <c r="CS139" i="2"/>
  <c r="CU139" i="2" s="1"/>
  <c r="CK139" i="2"/>
  <c r="CJ139" i="2"/>
  <c r="CB139" i="2"/>
  <c r="CA139" i="2"/>
  <c r="BS139" i="2"/>
  <c r="BR139" i="2"/>
  <c r="DN138" i="2"/>
  <c r="DM138" i="2"/>
  <c r="DE138" i="2"/>
  <c r="DD138" i="2"/>
  <c r="CT138" i="2"/>
  <c r="CS138" i="2"/>
  <c r="CU138" i="2" s="1"/>
  <c r="CK138" i="2"/>
  <c r="CJ138" i="2"/>
  <c r="CB138" i="2"/>
  <c r="CA138" i="2"/>
  <c r="BS138" i="2"/>
  <c r="BR138" i="2"/>
  <c r="DN137" i="2"/>
  <c r="DM137" i="2"/>
  <c r="DE137" i="2"/>
  <c r="DD137" i="2"/>
  <c r="CU137" i="2"/>
  <c r="CT137" i="2"/>
  <c r="CS137" i="2"/>
  <c r="CK137" i="2"/>
  <c r="CJ137" i="2"/>
  <c r="CB137" i="2"/>
  <c r="CA137" i="2"/>
  <c r="BS137" i="2"/>
  <c r="BR137" i="2"/>
  <c r="DN136" i="2"/>
  <c r="DM136" i="2"/>
  <c r="DE136" i="2"/>
  <c r="DD136" i="2"/>
  <c r="CU136" i="2"/>
  <c r="CT136" i="2"/>
  <c r="CS136" i="2"/>
  <c r="CK136" i="2"/>
  <c r="CJ136" i="2"/>
  <c r="CB136" i="2"/>
  <c r="CA136" i="2"/>
  <c r="BS136" i="2"/>
  <c r="BR136" i="2"/>
  <c r="DN135" i="2"/>
  <c r="DM135" i="2"/>
  <c r="DE135" i="2"/>
  <c r="DD135" i="2"/>
  <c r="CT135" i="2"/>
  <c r="CS135" i="2"/>
  <c r="CU135" i="2" s="1"/>
  <c r="CK135" i="2"/>
  <c r="CJ135" i="2"/>
  <c r="CB135" i="2"/>
  <c r="CA135" i="2"/>
  <c r="BS135" i="2"/>
  <c r="BR135" i="2"/>
  <c r="DN134" i="2"/>
  <c r="DM134" i="2"/>
  <c r="DE134" i="2"/>
  <c r="DD134" i="2"/>
  <c r="CT134" i="2"/>
  <c r="CS134" i="2"/>
  <c r="CK134" i="2"/>
  <c r="CJ134" i="2"/>
  <c r="CB134" i="2"/>
  <c r="CA134" i="2"/>
  <c r="BS134" i="2"/>
  <c r="BR134" i="2"/>
  <c r="DN133" i="2"/>
  <c r="DM133" i="2"/>
  <c r="DE133" i="2"/>
  <c r="DD133" i="2"/>
  <c r="CT133" i="2"/>
  <c r="CU133" i="2" s="1"/>
  <c r="CS133" i="2"/>
  <c r="CK133" i="2"/>
  <c r="CJ133" i="2"/>
  <c r="CB133" i="2"/>
  <c r="CA133" i="2"/>
  <c r="BS133" i="2"/>
  <c r="BR133" i="2"/>
  <c r="DN132" i="2"/>
  <c r="DM132" i="2"/>
  <c r="DE132" i="2"/>
  <c r="DD132" i="2"/>
  <c r="CU132" i="2"/>
  <c r="CT132" i="2"/>
  <c r="CS132" i="2"/>
  <c r="CK132" i="2"/>
  <c r="CJ132" i="2"/>
  <c r="CB132" i="2"/>
  <c r="CA132" i="2"/>
  <c r="BS132" i="2"/>
  <c r="BR132" i="2"/>
  <c r="DN131" i="2"/>
  <c r="DM131" i="2"/>
  <c r="DE131" i="2"/>
  <c r="DD131" i="2"/>
  <c r="CT131" i="2"/>
  <c r="CS131" i="2"/>
  <c r="CU131" i="2" s="1"/>
  <c r="CK131" i="2"/>
  <c r="CJ131" i="2"/>
  <c r="CB131" i="2"/>
  <c r="CA131" i="2"/>
  <c r="BS131" i="2"/>
  <c r="BR131" i="2"/>
  <c r="DN130" i="2"/>
  <c r="DM130" i="2"/>
  <c r="DE130" i="2"/>
  <c r="DD130" i="2"/>
  <c r="CT130" i="2"/>
  <c r="CS130" i="2"/>
  <c r="CU130" i="2" s="1"/>
  <c r="CK130" i="2"/>
  <c r="CJ130" i="2"/>
  <c r="CB130" i="2"/>
  <c r="CA130" i="2"/>
  <c r="BS130" i="2"/>
  <c r="BR130" i="2"/>
  <c r="DN129" i="2"/>
  <c r="DM129" i="2"/>
  <c r="DE129" i="2"/>
  <c r="DD129" i="2"/>
  <c r="CT129" i="2"/>
  <c r="CS129" i="2"/>
  <c r="CU129" i="2" s="1"/>
  <c r="CK129" i="2"/>
  <c r="CJ129" i="2"/>
  <c r="CB129" i="2"/>
  <c r="CA129" i="2"/>
  <c r="BS129" i="2"/>
  <c r="BR129" i="2"/>
  <c r="DN128" i="2"/>
  <c r="DM128" i="2"/>
  <c r="DE128" i="2"/>
  <c r="DD128" i="2"/>
  <c r="CU128" i="2"/>
  <c r="CT128" i="2"/>
  <c r="CS128" i="2"/>
  <c r="CK128" i="2"/>
  <c r="CJ128" i="2"/>
  <c r="CB128" i="2"/>
  <c r="CA128" i="2"/>
  <c r="BS128" i="2"/>
  <c r="BR128" i="2"/>
  <c r="DN127" i="2"/>
  <c r="DM127" i="2"/>
  <c r="DE127" i="2"/>
  <c r="DD127" i="2"/>
  <c r="CU127" i="2"/>
  <c r="CT127" i="2"/>
  <c r="CS127" i="2"/>
  <c r="CK127" i="2"/>
  <c r="CJ127" i="2"/>
  <c r="CB127" i="2"/>
  <c r="CA127" i="2"/>
  <c r="BS127" i="2"/>
  <c r="BR127" i="2"/>
  <c r="DN126" i="2"/>
  <c r="DM126" i="2"/>
  <c r="DE126" i="2"/>
  <c r="DD126" i="2"/>
  <c r="CT126" i="2"/>
  <c r="CS126" i="2"/>
  <c r="CK126" i="2"/>
  <c r="CJ126" i="2"/>
  <c r="CB126" i="2"/>
  <c r="CA126" i="2"/>
  <c r="BS126" i="2"/>
  <c r="BR126" i="2"/>
  <c r="DN125" i="2"/>
  <c r="DM125" i="2"/>
  <c r="DE125" i="2"/>
  <c r="DD125" i="2"/>
  <c r="CU125" i="2"/>
  <c r="CT125" i="2"/>
  <c r="CS125" i="2"/>
  <c r="CK125" i="2"/>
  <c r="CJ125" i="2"/>
  <c r="CB125" i="2"/>
  <c r="CA125" i="2"/>
  <c r="BS125" i="2"/>
  <c r="BR125" i="2"/>
  <c r="DN124" i="2"/>
  <c r="DM124" i="2"/>
  <c r="DE124" i="2"/>
  <c r="DD124" i="2"/>
  <c r="CT124" i="2"/>
  <c r="CS124" i="2"/>
  <c r="CU124" i="2" s="1"/>
  <c r="CK124" i="2"/>
  <c r="CJ124" i="2"/>
  <c r="CB124" i="2"/>
  <c r="CA124" i="2"/>
  <c r="BS124" i="2"/>
  <c r="BR124" i="2"/>
  <c r="DN123" i="2"/>
  <c r="DM123" i="2"/>
  <c r="DE123" i="2"/>
  <c r="DD123" i="2"/>
  <c r="CT123" i="2"/>
  <c r="CS123" i="2"/>
  <c r="CU123" i="2" s="1"/>
  <c r="CK123" i="2"/>
  <c r="CJ123" i="2"/>
  <c r="CB123" i="2"/>
  <c r="CA123" i="2"/>
  <c r="BS123" i="2"/>
  <c r="BR123" i="2"/>
  <c r="DN122" i="2"/>
  <c r="DM122" i="2"/>
  <c r="DE122" i="2"/>
  <c r="DD122" i="2"/>
  <c r="CU122" i="2"/>
  <c r="CT122" i="2"/>
  <c r="CS122" i="2"/>
  <c r="CK122" i="2"/>
  <c r="CJ122" i="2"/>
  <c r="CB122" i="2"/>
  <c r="CA122" i="2"/>
  <c r="BS122" i="2"/>
  <c r="BR122" i="2"/>
  <c r="DN121" i="2"/>
  <c r="DM121" i="2"/>
  <c r="DE121" i="2"/>
  <c r="DD121" i="2"/>
  <c r="CU121" i="2"/>
  <c r="CT121" i="2"/>
  <c r="CS121" i="2"/>
  <c r="CK121" i="2"/>
  <c r="CJ121" i="2"/>
  <c r="CB121" i="2"/>
  <c r="CA121" i="2"/>
  <c r="BS121" i="2"/>
  <c r="BR121" i="2"/>
  <c r="DN120" i="2"/>
  <c r="DM120" i="2"/>
  <c r="DE120" i="2"/>
  <c r="DD120" i="2"/>
  <c r="CU120" i="2"/>
  <c r="CT120" i="2"/>
  <c r="CS120" i="2"/>
  <c r="CK120" i="2"/>
  <c r="CJ120" i="2"/>
  <c r="CB120" i="2"/>
  <c r="CA120" i="2"/>
  <c r="BS120" i="2"/>
  <c r="BR120" i="2"/>
  <c r="DN119" i="2"/>
  <c r="DM119" i="2"/>
  <c r="DE119" i="2"/>
  <c r="DD119" i="2"/>
  <c r="CT119" i="2"/>
  <c r="CS119" i="2"/>
  <c r="CU119" i="2" s="1"/>
  <c r="CK119" i="2"/>
  <c r="CJ119" i="2"/>
  <c r="CB119" i="2"/>
  <c r="CA119" i="2"/>
  <c r="BS119" i="2"/>
  <c r="BR119" i="2"/>
  <c r="DN118" i="2"/>
  <c r="DM118" i="2"/>
  <c r="DE118" i="2"/>
  <c r="DD118" i="2"/>
  <c r="CT118" i="2"/>
  <c r="CS118" i="2"/>
  <c r="CU118" i="2" s="1"/>
  <c r="CK118" i="2"/>
  <c r="CJ118" i="2"/>
  <c r="CB118" i="2"/>
  <c r="CA118" i="2"/>
  <c r="BS118" i="2"/>
  <c r="BR118" i="2"/>
  <c r="DN117" i="2"/>
  <c r="DM117" i="2"/>
  <c r="DE117" i="2"/>
  <c r="DD117" i="2"/>
  <c r="CU117" i="2"/>
  <c r="CT117" i="2"/>
  <c r="CS117" i="2"/>
  <c r="CK117" i="2"/>
  <c r="CJ117" i="2"/>
  <c r="CB117" i="2"/>
  <c r="CA117" i="2"/>
  <c r="BS117" i="2"/>
  <c r="BR117" i="2"/>
  <c r="DN116" i="2"/>
  <c r="DM116" i="2"/>
  <c r="DE116" i="2"/>
  <c r="DD116" i="2"/>
  <c r="CU116" i="2"/>
  <c r="CT116" i="2"/>
  <c r="CS116" i="2"/>
  <c r="CK116" i="2"/>
  <c r="CJ116" i="2"/>
  <c r="CB116" i="2"/>
  <c r="CA116" i="2"/>
  <c r="BS116" i="2"/>
  <c r="BR116" i="2"/>
  <c r="DN115" i="2"/>
  <c r="DM115" i="2"/>
  <c r="DE115" i="2"/>
  <c r="DD115" i="2"/>
  <c r="CT115" i="2"/>
  <c r="CS115" i="2"/>
  <c r="CU115" i="2" s="1"/>
  <c r="CK115" i="2"/>
  <c r="CJ115" i="2"/>
  <c r="CB115" i="2"/>
  <c r="CA115" i="2"/>
  <c r="BS115" i="2"/>
  <c r="BR115" i="2"/>
  <c r="DN114" i="2"/>
  <c r="DM114" i="2"/>
  <c r="DE114" i="2"/>
  <c r="DD114" i="2"/>
  <c r="CT114" i="2"/>
  <c r="CS114" i="2"/>
  <c r="CU114" i="2" s="1"/>
  <c r="CK114" i="2"/>
  <c r="CJ114" i="2"/>
  <c r="CB114" i="2"/>
  <c r="CA114" i="2"/>
  <c r="BS114" i="2"/>
  <c r="BR114" i="2"/>
  <c r="DN113" i="2"/>
  <c r="DM113" i="2"/>
  <c r="DE113" i="2"/>
  <c r="DD113" i="2"/>
  <c r="CT113" i="2"/>
  <c r="CS113" i="2"/>
  <c r="CU113" i="2" s="1"/>
  <c r="CK113" i="2"/>
  <c r="CJ113" i="2"/>
  <c r="CB113" i="2"/>
  <c r="CA113" i="2"/>
  <c r="BS113" i="2"/>
  <c r="BR113" i="2"/>
  <c r="DN112" i="2"/>
  <c r="DM112" i="2"/>
  <c r="DE112" i="2"/>
  <c r="DD112" i="2"/>
  <c r="CU112" i="2"/>
  <c r="CT112" i="2"/>
  <c r="CS112" i="2"/>
  <c r="CK112" i="2"/>
  <c r="CJ112" i="2"/>
  <c r="CB112" i="2"/>
  <c r="CA112" i="2"/>
  <c r="BS112" i="2"/>
  <c r="BR112" i="2"/>
  <c r="DN111" i="2"/>
  <c r="DM111" i="2"/>
  <c r="DE111" i="2"/>
  <c r="DD111" i="2"/>
  <c r="CU111" i="2"/>
  <c r="CT111" i="2"/>
  <c r="CS111" i="2"/>
  <c r="CK111" i="2"/>
  <c r="CJ111" i="2"/>
  <c r="CB111" i="2"/>
  <c r="CA111" i="2"/>
  <c r="BS111" i="2"/>
  <c r="BR111" i="2"/>
  <c r="DN110" i="2"/>
  <c r="DM110" i="2"/>
  <c r="DE110" i="2"/>
  <c r="DD110" i="2"/>
  <c r="CT110" i="2"/>
  <c r="CS110" i="2"/>
  <c r="CK110" i="2"/>
  <c r="CJ110" i="2"/>
  <c r="CB110" i="2"/>
  <c r="CA110" i="2"/>
  <c r="BS110" i="2"/>
  <c r="BR110" i="2"/>
  <c r="DN109" i="2"/>
  <c r="DM109" i="2"/>
  <c r="DE109" i="2"/>
  <c r="DD109" i="2"/>
  <c r="CU109" i="2"/>
  <c r="CT109" i="2"/>
  <c r="CS109" i="2"/>
  <c r="CK109" i="2"/>
  <c r="CJ109" i="2"/>
  <c r="CB109" i="2"/>
  <c r="CA109" i="2"/>
  <c r="BS109" i="2"/>
  <c r="BR109" i="2"/>
  <c r="DN108" i="2"/>
  <c r="DM108" i="2"/>
  <c r="DE108" i="2"/>
  <c r="DD108" i="2"/>
  <c r="CT108" i="2"/>
  <c r="CS108" i="2"/>
  <c r="CU108" i="2" s="1"/>
  <c r="CK108" i="2"/>
  <c r="CJ108" i="2"/>
  <c r="CB108" i="2"/>
  <c r="CA108" i="2"/>
  <c r="BS108" i="2"/>
  <c r="BR108" i="2"/>
  <c r="DN107" i="2"/>
  <c r="DM107" i="2"/>
  <c r="DE107" i="2"/>
  <c r="DD107" i="2"/>
  <c r="CT107" i="2"/>
  <c r="CS107" i="2"/>
  <c r="CU107" i="2" s="1"/>
  <c r="CK107" i="2"/>
  <c r="CJ107" i="2"/>
  <c r="CB107" i="2"/>
  <c r="CA107" i="2"/>
  <c r="BS107" i="2"/>
  <c r="BR107" i="2"/>
  <c r="DN106" i="2"/>
  <c r="DM106" i="2"/>
  <c r="DE106" i="2"/>
  <c r="DD106" i="2"/>
  <c r="CT106" i="2"/>
  <c r="CS106" i="2"/>
  <c r="CU106" i="2" s="1"/>
  <c r="CK106" i="2"/>
  <c r="CJ106" i="2"/>
  <c r="CB106" i="2"/>
  <c r="CA106" i="2"/>
  <c r="BS106" i="2"/>
  <c r="BR106" i="2"/>
  <c r="DN105" i="2"/>
  <c r="DM105" i="2"/>
  <c r="DE105" i="2"/>
  <c r="DD105" i="2"/>
  <c r="CU105" i="2"/>
  <c r="CT105" i="2"/>
  <c r="CS105" i="2"/>
  <c r="CK105" i="2"/>
  <c r="CJ105" i="2"/>
  <c r="CB105" i="2"/>
  <c r="CA105" i="2"/>
  <c r="BS105" i="2"/>
  <c r="BR105" i="2"/>
  <c r="DN104" i="2"/>
  <c r="DM104" i="2"/>
  <c r="DE104" i="2"/>
  <c r="DD104" i="2"/>
  <c r="CU104" i="2"/>
  <c r="CT104" i="2"/>
  <c r="CS104" i="2"/>
  <c r="CK104" i="2"/>
  <c r="CJ104" i="2"/>
  <c r="CB104" i="2"/>
  <c r="CA104" i="2"/>
  <c r="BS104" i="2"/>
  <c r="BR104" i="2"/>
  <c r="DN103" i="2"/>
  <c r="DM103" i="2"/>
  <c r="DE103" i="2"/>
  <c r="DD103" i="2"/>
  <c r="CT103" i="2"/>
  <c r="CS103" i="2"/>
  <c r="CU103" i="2" s="1"/>
  <c r="CK103" i="2"/>
  <c r="CJ103" i="2"/>
  <c r="CB103" i="2"/>
  <c r="CA103" i="2"/>
  <c r="BS103" i="2"/>
  <c r="BR103" i="2"/>
  <c r="DN102" i="2"/>
  <c r="DM102" i="2"/>
  <c r="DE102" i="2"/>
  <c r="DD102" i="2"/>
  <c r="CT102" i="2"/>
  <c r="CS102" i="2"/>
  <c r="CK102" i="2"/>
  <c r="CJ102" i="2"/>
  <c r="CB102" i="2"/>
  <c r="CA102" i="2"/>
  <c r="BS102" i="2"/>
  <c r="BR102" i="2"/>
  <c r="DN101" i="2"/>
  <c r="DM101" i="2"/>
  <c r="DE101" i="2"/>
  <c r="DD101" i="2"/>
  <c r="CT101" i="2"/>
  <c r="CU101" i="2" s="1"/>
  <c r="CS101" i="2"/>
  <c r="CK101" i="2"/>
  <c r="CJ101" i="2"/>
  <c r="CB101" i="2"/>
  <c r="CA101" i="2"/>
  <c r="BS101" i="2"/>
  <c r="BR101" i="2"/>
  <c r="DN100" i="2"/>
  <c r="DM100" i="2"/>
  <c r="DE100" i="2"/>
  <c r="DD100" i="2"/>
  <c r="CU100" i="2"/>
  <c r="CT100" i="2"/>
  <c r="CS100" i="2"/>
  <c r="CK100" i="2"/>
  <c r="CJ100" i="2"/>
  <c r="CB100" i="2"/>
  <c r="CA100" i="2"/>
  <c r="BS100" i="2"/>
  <c r="BR100" i="2"/>
  <c r="DN99" i="2"/>
  <c r="DM99" i="2"/>
  <c r="DE99" i="2"/>
  <c r="DD99" i="2"/>
  <c r="CT99" i="2"/>
  <c r="CS99" i="2"/>
  <c r="CK99" i="2"/>
  <c r="CJ99" i="2"/>
  <c r="CB99" i="2"/>
  <c r="CA99" i="2"/>
  <c r="BS99" i="2"/>
  <c r="BR99" i="2"/>
  <c r="DN98" i="2"/>
  <c r="DM98" i="2"/>
  <c r="DE98" i="2"/>
  <c r="DD98" i="2"/>
  <c r="CT98" i="2"/>
  <c r="CS98" i="2"/>
  <c r="CU98" i="2" s="1"/>
  <c r="CK98" i="2"/>
  <c r="CJ98" i="2"/>
  <c r="CB98" i="2"/>
  <c r="CA98" i="2"/>
  <c r="BS98" i="2"/>
  <c r="BR98" i="2"/>
  <c r="DN97" i="2"/>
  <c r="DM97" i="2"/>
  <c r="DE97" i="2"/>
  <c r="DD97" i="2"/>
  <c r="CT97" i="2"/>
  <c r="CS97" i="2"/>
  <c r="CU97" i="2" s="1"/>
  <c r="CK97" i="2"/>
  <c r="CJ97" i="2"/>
  <c r="CB97" i="2"/>
  <c r="CA97" i="2"/>
  <c r="BS97" i="2"/>
  <c r="BR97" i="2"/>
  <c r="DN96" i="2"/>
  <c r="DM96" i="2"/>
  <c r="DE96" i="2"/>
  <c r="DD96" i="2"/>
  <c r="CT96" i="2"/>
  <c r="CS96" i="2"/>
  <c r="CU96" i="2" s="1"/>
  <c r="CK96" i="2"/>
  <c r="CJ96" i="2"/>
  <c r="CB96" i="2"/>
  <c r="CA96" i="2"/>
  <c r="BS96" i="2"/>
  <c r="BR96" i="2"/>
  <c r="DN95" i="2"/>
  <c r="DM95" i="2"/>
  <c r="DE95" i="2"/>
  <c r="DD95" i="2"/>
  <c r="CU95" i="2"/>
  <c r="CT95" i="2"/>
  <c r="CS95" i="2"/>
  <c r="CK95" i="2"/>
  <c r="CJ95" i="2"/>
  <c r="CB95" i="2"/>
  <c r="CA95" i="2"/>
  <c r="BS95" i="2"/>
  <c r="BR95" i="2"/>
  <c r="DN94" i="2"/>
  <c r="DM94" i="2"/>
  <c r="DE94" i="2"/>
  <c r="DD94" i="2"/>
  <c r="CT94" i="2"/>
  <c r="CS94" i="2"/>
  <c r="CU94" i="2" s="1"/>
  <c r="CK94" i="2"/>
  <c r="CJ94" i="2"/>
  <c r="CB94" i="2"/>
  <c r="CA94" i="2"/>
  <c r="BS94" i="2"/>
  <c r="BR94" i="2"/>
  <c r="DN93" i="2"/>
  <c r="DM93" i="2"/>
  <c r="DE93" i="2"/>
  <c r="DD93" i="2"/>
  <c r="CT93" i="2"/>
  <c r="CU93" i="2" s="1"/>
  <c r="CS93" i="2"/>
  <c r="CK93" i="2"/>
  <c r="CJ93" i="2"/>
  <c r="CB93" i="2"/>
  <c r="CA93" i="2"/>
  <c r="BS93" i="2"/>
  <c r="BR93" i="2"/>
  <c r="DN92" i="2"/>
  <c r="DM92" i="2"/>
  <c r="DE92" i="2"/>
  <c r="DD92" i="2"/>
  <c r="CU92" i="2"/>
  <c r="CT92" i="2"/>
  <c r="CS92" i="2"/>
  <c r="CK92" i="2"/>
  <c r="CJ92" i="2"/>
  <c r="CB92" i="2"/>
  <c r="CA92" i="2"/>
  <c r="BS92" i="2"/>
  <c r="BR92" i="2"/>
  <c r="DN91" i="2"/>
  <c r="DM91" i="2"/>
  <c r="DE91" i="2"/>
  <c r="DD91" i="2"/>
  <c r="CT91" i="2"/>
  <c r="CS91" i="2"/>
  <c r="CU91" i="2" s="1"/>
  <c r="CK91" i="2"/>
  <c r="CJ91" i="2"/>
  <c r="CB91" i="2"/>
  <c r="CA91" i="2"/>
  <c r="BS91" i="2"/>
  <c r="BR91" i="2"/>
  <c r="DN90" i="2"/>
  <c r="DM90" i="2"/>
  <c r="DE90" i="2"/>
  <c r="DD90" i="2"/>
  <c r="CU90" i="2"/>
  <c r="CT90" i="2"/>
  <c r="CS90" i="2"/>
  <c r="CK90" i="2"/>
  <c r="CJ90" i="2"/>
  <c r="CB90" i="2"/>
  <c r="CA90" i="2"/>
  <c r="BS90" i="2"/>
  <c r="BR90" i="2"/>
  <c r="DN89" i="2"/>
  <c r="DM89" i="2"/>
  <c r="DE89" i="2"/>
  <c r="DD89" i="2"/>
  <c r="CT89" i="2"/>
  <c r="CS89" i="2"/>
  <c r="CU89" i="2" s="1"/>
  <c r="CK89" i="2"/>
  <c r="CJ89" i="2"/>
  <c r="CB89" i="2"/>
  <c r="CA89" i="2"/>
  <c r="BS89" i="2"/>
  <c r="BR89" i="2"/>
  <c r="DN88" i="2"/>
  <c r="DM88" i="2"/>
  <c r="DE88" i="2"/>
  <c r="DD88" i="2"/>
  <c r="CT88" i="2"/>
  <c r="CS88" i="2"/>
  <c r="CU88" i="2" s="1"/>
  <c r="CK88" i="2"/>
  <c r="CJ88" i="2"/>
  <c r="CB88" i="2"/>
  <c r="CA88" i="2"/>
  <c r="BS88" i="2"/>
  <c r="BR88" i="2"/>
  <c r="DN87" i="2"/>
  <c r="DM87" i="2"/>
  <c r="DE87" i="2"/>
  <c r="DD87" i="2"/>
  <c r="CU87" i="2"/>
  <c r="CT87" i="2"/>
  <c r="CS87" i="2"/>
  <c r="CK87" i="2"/>
  <c r="CJ87" i="2"/>
  <c r="CB87" i="2"/>
  <c r="CA87" i="2"/>
  <c r="BS87" i="2"/>
  <c r="BR87" i="2"/>
  <c r="DN86" i="2"/>
  <c r="DM86" i="2"/>
  <c r="DE86" i="2"/>
  <c r="DD86" i="2"/>
  <c r="CT86" i="2"/>
  <c r="CU86" i="2" s="1"/>
  <c r="CS86" i="2"/>
  <c r="CK86" i="2"/>
  <c r="CJ86" i="2"/>
  <c r="CB86" i="2"/>
  <c r="CA86" i="2"/>
  <c r="BS86" i="2"/>
  <c r="BR86" i="2"/>
  <c r="DN85" i="2"/>
  <c r="DM85" i="2"/>
  <c r="DE85" i="2"/>
  <c r="DD85" i="2"/>
  <c r="CU85" i="2"/>
  <c r="CT85" i="2"/>
  <c r="CS85" i="2"/>
  <c r="CK85" i="2"/>
  <c r="CJ85" i="2"/>
  <c r="CB85" i="2"/>
  <c r="CA85" i="2"/>
  <c r="BS85" i="2"/>
  <c r="BR85" i="2"/>
  <c r="DN84" i="2"/>
  <c r="DM84" i="2"/>
  <c r="DE84" i="2"/>
  <c r="DD84" i="2"/>
  <c r="CT84" i="2"/>
  <c r="CS84" i="2"/>
  <c r="CU84" i="2" s="1"/>
  <c r="CK84" i="2"/>
  <c r="CJ84" i="2"/>
  <c r="CB84" i="2"/>
  <c r="CA84" i="2"/>
  <c r="BS84" i="2"/>
  <c r="BR84" i="2"/>
  <c r="DN83" i="2"/>
  <c r="DM83" i="2"/>
  <c r="DE83" i="2"/>
  <c r="DD83" i="2"/>
  <c r="CT83" i="2"/>
  <c r="CS83" i="2"/>
  <c r="CU83" i="2" s="1"/>
  <c r="CK83" i="2"/>
  <c r="CJ83" i="2"/>
  <c r="CB83" i="2"/>
  <c r="CA83" i="2"/>
  <c r="BS83" i="2"/>
  <c r="BR83" i="2"/>
  <c r="DN82" i="2"/>
  <c r="DM82" i="2"/>
  <c r="DE82" i="2"/>
  <c r="DD82" i="2"/>
  <c r="CU82" i="2"/>
  <c r="CT82" i="2"/>
  <c r="CS82" i="2"/>
  <c r="CK82" i="2"/>
  <c r="CJ82" i="2"/>
  <c r="CB82" i="2"/>
  <c r="CA82" i="2"/>
  <c r="BS82" i="2"/>
  <c r="BR82" i="2"/>
  <c r="DN81" i="2"/>
  <c r="DM81" i="2"/>
  <c r="DE81" i="2"/>
  <c r="DD81" i="2"/>
  <c r="CT81" i="2"/>
  <c r="CU81" i="2" s="1"/>
  <c r="CS81" i="2"/>
  <c r="CK81" i="2"/>
  <c r="CJ81" i="2"/>
  <c r="CB81" i="2"/>
  <c r="CA81" i="2"/>
  <c r="BS81" i="2"/>
  <c r="BR81" i="2"/>
  <c r="DN80" i="2"/>
  <c r="DM80" i="2"/>
  <c r="DE80" i="2"/>
  <c r="DD80" i="2"/>
  <c r="CT80" i="2"/>
  <c r="CS80" i="2"/>
  <c r="CU80" i="2" s="1"/>
  <c r="CK80" i="2"/>
  <c r="CJ80" i="2"/>
  <c r="CB80" i="2"/>
  <c r="CA80" i="2"/>
  <c r="BS80" i="2"/>
  <c r="BR80" i="2"/>
  <c r="DN79" i="2"/>
  <c r="DM79" i="2"/>
  <c r="DE79" i="2"/>
  <c r="DD79" i="2"/>
  <c r="CT79" i="2"/>
  <c r="CS79" i="2"/>
  <c r="CU79" i="2" s="1"/>
  <c r="CK79" i="2"/>
  <c r="CJ79" i="2"/>
  <c r="CB79" i="2"/>
  <c r="CA79" i="2"/>
  <c r="BS79" i="2"/>
  <c r="BR79" i="2"/>
  <c r="DN78" i="2"/>
  <c r="DM78" i="2"/>
  <c r="DE78" i="2"/>
  <c r="DD78" i="2"/>
  <c r="CT78" i="2"/>
  <c r="CS78" i="2"/>
  <c r="CU78" i="2" s="1"/>
  <c r="CK78" i="2"/>
  <c r="CJ78" i="2"/>
  <c r="CB78" i="2"/>
  <c r="CA78" i="2"/>
  <c r="BS78" i="2"/>
  <c r="BR78" i="2"/>
  <c r="DN77" i="2"/>
  <c r="DM77" i="2"/>
  <c r="DE77" i="2"/>
  <c r="DD77" i="2"/>
  <c r="CU77" i="2"/>
  <c r="CT77" i="2"/>
  <c r="CS77" i="2"/>
  <c r="CK77" i="2"/>
  <c r="CJ77" i="2"/>
  <c r="CB77" i="2"/>
  <c r="CA77" i="2"/>
  <c r="BS77" i="2"/>
  <c r="BR77" i="2"/>
  <c r="DN76" i="2"/>
  <c r="DM76" i="2"/>
  <c r="DE76" i="2"/>
  <c r="DD76" i="2"/>
  <c r="CT76" i="2"/>
  <c r="CS76" i="2"/>
  <c r="CU76" i="2" s="1"/>
  <c r="CK76" i="2"/>
  <c r="CJ76" i="2"/>
  <c r="CB76" i="2"/>
  <c r="CA76" i="2"/>
  <c r="BS76" i="2"/>
  <c r="BR76" i="2"/>
  <c r="DN75" i="2"/>
  <c r="DM75" i="2"/>
  <c r="DE75" i="2"/>
  <c r="DD75" i="2"/>
  <c r="CT75" i="2"/>
  <c r="CS75" i="2"/>
  <c r="CU75" i="2" s="1"/>
  <c r="CK75" i="2"/>
  <c r="CJ75" i="2"/>
  <c r="CB75" i="2"/>
  <c r="CA75" i="2"/>
  <c r="BS75" i="2"/>
  <c r="BR75" i="2"/>
  <c r="DN74" i="2"/>
  <c r="DM74" i="2"/>
  <c r="DE74" i="2"/>
  <c r="DD74" i="2"/>
  <c r="CT74" i="2"/>
  <c r="CS74" i="2"/>
  <c r="CU74" i="2" s="1"/>
  <c r="CK74" i="2"/>
  <c r="CJ74" i="2"/>
  <c r="CB74" i="2"/>
  <c r="CA74" i="2"/>
  <c r="BS74" i="2"/>
  <c r="BR74" i="2"/>
  <c r="DN73" i="2"/>
  <c r="DM73" i="2"/>
  <c r="DE73" i="2"/>
  <c r="DD73" i="2"/>
  <c r="CT73" i="2"/>
  <c r="CS73" i="2"/>
  <c r="CU73" i="2" s="1"/>
  <c r="CK73" i="2"/>
  <c r="CJ73" i="2"/>
  <c r="CB73" i="2"/>
  <c r="CA73" i="2"/>
  <c r="BS73" i="2"/>
  <c r="BR73" i="2"/>
  <c r="DN72" i="2"/>
  <c r="DM72" i="2"/>
  <c r="DE72" i="2"/>
  <c r="DD72" i="2"/>
  <c r="CU72" i="2"/>
  <c r="CT72" i="2"/>
  <c r="CS72" i="2"/>
  <c r="CK72" i="2"/>
  <c r="CJ72" i="2"/>
  <c r="CB72" i="2"/>
  <c r="CA72" i="2"/>
  <c r="BS72" i="2"/>
  <c r="BR72" i="2"/>
  <c r="DN71" i="2"/>
  <c r="DM71" i="2"/>
  <c r="DE71" i="2"/>
  <c r="DD71" i="2"/>
  <c r="CT71" i="2"/>
  <c r="CS71" i="2"/>
  <c r="CU71" i="2" s="1"/>
  <c r="CK71" i="2"/>
  <c r="CJ71" i="2"/>
  <c r="CB71" i="2"/>
  <c r="CA71" i="2"/>
  <c r="DN70" i="2"/>
  <c r="DM70" i="2"/>
  <c r="DE70" i="2"/>
  <c r="DD70" i="2"/>
  <c r="CU70" i="2"/>
  <c r="CT70" i="2"/>
  <c r="CS70" i="2"/>
  <c r="CK70" i="2"/>
  <c r="CJ70" i="2"/>
  <c r="CB70" i="2"/>
  <c r="CA70" i="2"/>
  <c r="BS70" i="2"/>
  <c r="BR70" i="2"/>
  <c r="DN69" i="2"/>
  <c r="DM69" i="2"/>
  <c r="DE69" i="2"/>
  <c r="DD69" i="2"/>
  <c r="CT69" i="2"/>
  <c r="CS69" i="2"/>
  <c r="CU69" i="2" s="1"/>
  <c r="CK69" i="2"/>
  <c r="CJ69" i="2"/>
  <c r="CB69" i="2"/>
  <c r="CA69" i="2"/>
  <c r="BS69" i="2"/>
  <c r="BR69" i="2"/>
  <c r="DN68" i="2"/>
  <c r="DM68" i="2"/>
  <c r="DE68" i="2"/>
  <c r="DD68" i="2"/>
  <c r="CT68" i="2"/>
  <c r="CS68" i="2"/>
  <c r="CU68" i="2" s="1"/>
  <c r="CK68" i="2"/>
  <c r="CJ68" i="2"/>
  <c r="CB68" i="2"/>
  <c r="CA68" i="2"/>
  <c r="BS68" i="2"/>
  <c r="BR68" i="2"/>
  <c r="DN67" i="2"/>
  <c r="DM67" i="2"/>
  <c r="DE67" i="2"/>
  <c r="DD67" i="2"/>
  <c r="CU67" i="2"/>
  <c r="CT67" i="2"/>
  <c r="CS67" i="2"/>
  <c r="CK67" i="2"/>
  <c r="CJ67" i="2"/>
  <c r="CB67" i="2"/>
  <c r="CA67" i="2"/>
  <c r="BS67" i="2"/>
  <c r="BR67" i="2"/>
  <c r="DN66" i="2"/>
  <c r="DM66" i="2"/>
  <c r="DE66" i="2"/>
  <c r="DD66" i="2"/>
  <c r="CT66" i="2"/>
  <c r="CU66" i="2" s="1"/>
  <c r="CS66" i="2"/>
  <c r="CK66" i="2"/>
  <c r="CJ66" i="2"/>
  <c r="CB66" i="2"/>
  <c r="CA66" i="2"/>
  <c r="BS66" i="2"/>
  <c r="BR66" i="2"/>
  <c r="DN65" i="2"/>
  <c r="DM65" i="2"/>
  <c r="DE65" i="2"/>
  <c r="DD65" i="2"/>
  <c r="CT65" i="2"/>
  <c r="CS65" i="2"/>
  <c r="CK65" i="2"/>
  <c r="CJ65" i="2"/>
  <c r="CB65" i="2"/>
  <c r="CA65" i="2"/>
  <c r="BS65" i="2"/>
  <c r="BR65" i="2"/>
  <c r="DN64" i="2"/>
  <c r="DM64" i="2"/>
  <c r="DE64" i="2"/>
  <c r="DD64" i="2"/>
  <c r="CT64" i="2"/>
  <c r="CS64" i="2"/>
  <c r="CU64" i="2" s="1"/>
  <c r="CK64" i="2"/>
  <c r="CJ64" i="2"/>
  <c r="CB64" i="2"/>
  <c r="CA64" i="2"/>
  <c r="BS64" i="2"/>
  <c r="BR64" i="2"/>
  <c r="DN63" i="2"/>
  <c r="DM63" i="2"/>
  <c r="DE63" i="2"/>
  <c r="DD63" i="2"/>
  <c r="CT63" i="2"/>
  <c r="CS63" i="2"/>
  <c r="CU63" i="2" s="1"/>
  <c r="CK63" i="2"/>
  <c r="CJ63" i="2"/>
  <c r="CB63" i="2"/>
  <c r="CA63" i="2"/>
  <c r="BS63" i="2"/>
  <c r="BR63" i="2"/>
  <c r="DN62" i="2"/>
  <c r="DM62" i="2"/>
  <c r="DE62" i="2"/>
  <c r="DD62" i="2"/>
  <c r="CU62" i="2"/>
  <c r="CT62" i="2"/>
  <c r="CS62" i="2"/>
  <c r="CK62" i="2"/>
  <c r="CJ62" i="2"/>
  <c r="CB62" i="2"/>
  <c r="CA62" i="2"/>
  <c r="BS62" i="2"/>
  <c r="BR62" i="2"/>
  <c r="DN61" i="2"/>
  <c r="DM61" i="2"/>
  <c r="DE61" i="2"/>
  <c r="DD61" i="2"/>
  <c r="CT61" i="2"/>
  <c r="CU61" i="2" s="1"/>
  <c r="CS61" i="2"/>
  <c r="CK61" i="2"/>
  <c r="CJ61" i="2"/>
  <c r="CB61" i="2"/>
  <c r="CA61" i="2"/>
  <c r="BS61" i="2"/>
  <c r="BR61" i="2"/>
  <c r="DN60" i="2"/>
  <c r="DM60" i="2"/>
  <c r="DE60" i="2"/>
  <c r="DD60" i="2"/>
  <c r="CT60" i="2"/>
  <c r="CS60" i="2"/>
  <c r="CU60" i="2" s="1"/>
  <c r="CK60" i="2"/>
  <c r="CJ60" i="2"/>
  <c r="CB60" i="2"/>
  <c r="CA60" i="2"/>
  <c r="BS60" i="2"/>
  <c r="BR60" i="2"/>
  <c r="DN59" i="2"/>
  <c r="DM59" i="2"/>
  <c r="DE59" i="2"/>
  <c r="DD59" i="2"/>
  <c r="CT59" i="2"/>
  <c r="CU59" i="2" s="1"/>
  <c r="CS59" i="2"/>
  <c r="CK59" i="2"/>
  <c r="CJ59" i="2"/>
  <c r="CB59" i="2"/>
  <c r="CA59" i="2"/>
  <c r="BS59" i="2"/>
  <c r="BR59" i="2"/>
  <c r="DN58" i="2"/>
  <c r="DM58" i="2"/>
  <c r="DE58" i="2"/>
  <c r="DD58" i="2"/>
  <c r="CT58" i="2"/>
  <c r="CS58" i="2"/>
  <c r="CU58" i="2" s="1"/>
  <c r="CK58" i="2"/>
  <c r="CJ58" i="2"/>
  <c r="CB58" i="2"/>
  <c r="CA58" i="2"/>
  <c r="BS58" i="2"/>
  <c r="BR58" i="2"/>
  <c r="DN57" i="2"/>
  <c r="DM57" i="2"/>
  <c r="DE57" i="2"/>
  <c r="DD57" i="2"/>
  <c r="CT57" i="2"/>
  <c r="CS57" i="2"/>
  <c r="CK57" i="2"/>
  <c r="CJ57" i="2"/>
  <c r="CB57" i="2"/>
  <c r="CA57" i="2"/>
  <c r="BS57" i="2"/>
  <c r="BR57" i="2"/>
  <c r="DN56" i="2"/>
  <c r="DM56" i="2"/>
  <c r="DE56" i="2"/>
  <c r="DD56" i="2"/>
  <c r="CT56" i="2"/>
  <c r="CU56" i="2" s="1"/>
  <c r="CS56" i="2"/>
  <c r="CK56" i="2"/>
  <c r="CJ56" i="2"/>
  <c r="CB56" i="2"/>
  <c r="CA56" i="2"/>
  <c r="BS56" i="2"/>
  <c r="BR56" i="2"/>
  <c r="DN55" i="2"/>
  <c r="DM55" i="2"/>
  <c r="DE55" i="2"/>
  <c r="DD55" i="2"/>
  <c r="CT55" i="2"/>
  <c r="CS55" i="2"/>
  <c r="CU55" i="2" s="1"/>
  <c r="CK55" i="2"/>
  <c r="CJ55" i="2"/>
  <c r="CB55" i="2"/>
  <c r="CA55" i="2"/>
  <c r="BS55" i="2"/>
  <c r="BR55" i="2"/>
  <c r="DN54" i="2"/>
  <c r="DM54" i="2"/>
  <c r="DE54" i="2"/>
  <c r="DD54" i="2"/>
  <c r="CT54" i="2"/>
  <c r="CS54" i="2"/>
  <c r="CU54" i="2" s="1"/>
  <c r="CK54" i="2"/>
  <c r="CJ54" i="2"/>
  <c r="CB54" i="2"/>
  <c r="CA54" i="2"/>
  <c r="BS54" i="2"/>
  <c r="BR54" i="2"/>
  <c r="DN53" i="2"/>
  <c r="DM53" i="2"/>
  <c r="DE53" i="2"/>
  <c r="DD53" i="2"/>
  <c r="CT53" i="2"/>
  <c r="CS53" i="2"/>
  <c r="CU53" i="2" s="1"/>
  <c r="CK53" i="2"/>
  <c r="CJ53" i="2"/>
  <c r="CB53" i="2"/>
  <c r="CA53" i="2"/>
  <c r="BS53" i="2"/>
  <c r="BR53" i="2"/>
  <c r="DN52" i="2"/>
  <c r="DM52" i="2"/>
  <c r="DE52" i="2"/>
  <c r="DD52" i="2"/>
  <c r="CU52" i="2"/>
  <c r="CT52" i="2"/>
  <c r="CS52" i="2"/>
  <c r="CK52" i="2"/>
  <c r="CJ52" i="2"/>
  <c r="CB52" i="2"/>
  <c r="CA52" i="2"/>
  <c r="BS52" i="2"/>
  <c r="BR52" i="2"/>
  <c r="DN51" i="2"/>
  <c r="DM51" i="2"/>
  <c r="DE51" i="2"/>
  <c r="DD51" i="2"/>
  <c r="CU51" i="2"/>
  <c r="CT51" i="2"/>
  <c r="CS51" i="2"/>
  <c r="CK51" i="2"/>
  <c r="CJ51" i="2"/>
  <c r="CB51" i="2"/>
  <c r="CA51" i="2"/>
  <c r="BS51" i="2"/>
  <c r="BR51" i="2"/>
  <c r="DN50" i="2"/>
  <c r="DM50" i="2"/>
  <c r="DE50" i="2"/>
  <c r="DD50" i="2"/>
  <c r="CT50" i="2"/>
  <c r="CS50" i="2"/>
  <c r="CU50" i="2" s="1"/>
  <c r="CK50" i="2"/>
  <c r="CJ50" i="2"/>
  <c r="CB50" i="2"/>
  <c r="CA50" i="2"/>
  <c r="BS50" i="2"/>
  <c r="BR50" i="2"/>
  <c r="DN49" i="2"/>
  <c r="DM49" i="2"/>
  <c r="DE49" i="2"/>
  <c r="DD49" i="2"/>
  <c r="CT49" i="2"/>
  <c r="CS49" i="2"/>
  <c r="CK49" i="2"/>
  <c r="CJ49" i="2"/>
  <c r="CB49" i="2"/>
  <c r="CA49" i="2"/>
  <c r="BS49" i="2"/>
  <c r="BR49" i="2"/>
  <c r="DN48" i="2"/>
  <c r="DM48" i="2"/>
  <c r="DE48" i="2"/>
  <c r="DD48" i="2"/>
  <c r="CT48" i="2"/>
  <c r="CS48" i="2"/>
  <c r="CU48" i="2" s="1"/>
  <c r="CK48" i="2"/>
  <c r="CJ48" i="2"/>
  <c r="CB48" i="2"/>
  <c r="CA48" i="2"/>
  <c r="BS48" i="2"/>
  <c r="BR48" i="2"/>
  <c r="DN47" i="2"/>
  <c r="DM47" i="2"/>
  <c r="DE47" i="2"/>
  <c r="DD47" i="2"/>
  <c r="CU47" i="2"/>
  <c r="CT47" i="2"/>
  <c r="CS47" i="2"/>
  <c r="CK47" i="2"/>
  <c r="CJ47" i="2"/>
  <c r="CB47" i="2"/>
  <c r="CA47" i="2"/>
  <c r="BS47" i="2"/>
  <c r="BR47" i="2"/>
  <c r="DN46" i="2"/>
  <c r="DM46" i="2"/>
  <c r="DE46" i="2"/>
  <c r="DD46" i="2"/>
  <c r="CT46" i="2"/>
  <c r="CS46" i="2"/>
  <c r="CU46" i="2" s="1"/>
  <c r="CK46" i="2"/>
  <c r="CJ46" i="2"/>
  <c r="CB46" i="2"/>
  <c r="CA46" i="2"/>
  <c r="BS46" i="2"/>
  <c r="BR46" i="2"/>
  <c r="DN45" i="2"/>
  <c r="DM45" i="2"/>
  <c r="DE45" i="2"/>
  <c r="DD45" i="2"/>
  <c r="CT45" i="2"/>
  <c r="CS45" i="2"/>
  <c r="CU45" i="2" s="1"/>
  <c r="CK45" i="2"/>
  <c r="CJ45" i="2"/>
  <c r="CB45" i="2"/>
  <c r="CA45" i="2"/>
  <c r="BS45" i="2"/>
  <c r="BR45" i="2"/>
  <c r="DN44" i="2"/>
  <c r="DM44" i="2"/>
  <c r="DE44" i="2"/>
  <c r="DD44" i="2"/>
  <c r="CU44" i="2"/>
  <c r="CT44" i="2"/>
  <c r="CS44" i="2"/>
  <c r="CK44" i="2"/>
  <c r="CJ44" i="2"/>
  <c r="CB44" i="2"/>
  <c r="CA44" i="2"/>
  <c r="BS44" i="2"/>
  <c r="BR44" i="2"/>
  <c r="DN43" i="2"/>
  <c r="DM43" i="2"/>
  <c r="DE43" i="2"/>
  <c r="DD43" i="2"/>
  <c r="CT43" i="2"/>
  <c r="CU43" i="2" s="1"/>
  <c r="CS43" i="2"/>
  <c r="CK43" i="2"/>
  <c r="CJ43" i="2"/>
  <c r="CB43" i="2"/>
  <c r="CA43" i="2"/>
  <c r="BS43" i="2"/>
  <c r="BR43" i="2"/>
  <c r="DN42" i="2"/>
  <c r="DM42" i="2"/>
  <c r="DE42" i="2"/>
  <c r="DD42" i="2"/>
  <c r="DC42" i="2"/>
  <c r="CT42" i="2"/>
  <c r="CS42" i="2"/>
  <c r="CU42" i="2" s="1"/>
  <c r="CK42" i="2"/>
  <c r="CJ42" i="2"/>
  <c r="CB42" i="2"/>
  <c r="CA42" i="2"/>
  <c r="BS42" i="2"/>
  <c r="BR42" i="2"/>
  <c r="DN41" i="2"/>
  <c r="DM41" i="2"/>
  <c r="DE41" i="2"/>
  <c r="DD41" i="2"/>
  <c r="CU41" i="2"/>
  <c r="CT41" i="2"/>
  <c r="CS41" i="2"/>
  <c r="CK41" i="2"/>
  <c r="CJ41" i="2"/>
  <c r="CB41" i="2"/>
  <c r="CA41" i="2"/>
  <c r="BS41" i="2"/>
  <c r="BR41" i="2"/>
  <c r="DN40" i="2"/>
  <c r="DM40" i="2"/>
  <c r="DE40" i="2"/>
  <c r="DD40" i="2"/>
  <c r="CT40" i="2"/>
  <c r="CU40" i="2" s="1"/>
  <c r="CS40" i="2"/>
  <c r="CK40" i="2"/>
  <c r="CJ40" i="2"/>
  <c r="CB40" i="2"/>
  <c r="CA40" i="2"/>
  <c r="BS40" i="2"/>
  <c r="BR40" i="2"/>
  <c r="DN39" i="2"/>
  <c r="DM39" i="2"/>
  <c r="DE39" i="2"/>
  <c r="DD39" i="2"/>
  <c r="CT39" i="2"/>
  <c r="CS39" i="2"/>
  <c r="CU39" i="2" s="1"/>
  <c r="CK39" i="2"/>
  <c r="CJ39" i="2"/>
  <c r="CB39" i="2"/>
  <c r="CA39" i="2"/>
  <c r="BS39" i="2"/>
  <c r="BR39" i="2"/>
  <c r="DN38" i="2"/>
  <c r="DM38" i="2"/>
  <c r="DE38" i="2"/>
  <c r="DD38" i="2"/>
  <c r="CT38" i="2"/>
  <c r="CS38" i="2"/>
  <c r="CU38" i="2" s="1"/>
  <c r="CK38" i="2"/>
  <c r="CJ38" i="2"/>
  <c r="CB38" i="2"/>
  <c r="CA38" i="2"/>
  <c r="BS38" i="2"/>
  <c r="BR38" i="2"/>
  <c r="DN37" i="2"/>
  <c r="DM37" i="2"/>
  <c r="DE37" i="2"/>
  <c r="DD37" i="2"/>
  <c r="CT37" i="2"/>
  <c r="CS37" i="2"/>
  <c r="CU37" i="2" s="1"/>
  <c r="CK37" i="2"/>
  <c r="CJ37" i="2"/>
  <c r="CB37" i="2"/>
  <c r="CA37" i="2"/>
  <c r="BS37" i="2"/>
  <c r="BR37" i="2"/>
  <c r="DN36" i="2"/>
  <c r="DM36" i="2"/>
  <c r="DE36" i="2"/>
  <c r="DD36" i="2"/>
  <c r="CU36" i="2"/>
  <c r="CT36" i="2"/>
  <c r="CS36" i="2"/>
  <c r="CK36" i="2"/>
  <c r="CJ36" i="2"/>
  <c r="CB36" i="2"/>
  <c r="CA36" i="2"/>
  <c r="BS36" i="2"/>
  <c r="BR36" i="2"/>
  <c r="DN35" i="2"/>
  <c r="DM35" i="2"/>
  <c r="DE35" i="2"/>
  <c r="DD35" i="2"/>
  <c r="CU35" i="2"/>
  <c r="CT35" i="2"/>
  <c r="CS35" i="2"/>
  <c r="CK35" i="2"/>
  <c r="CJ35" i="2"/>
  <c r="CB35" i="2"/>
  <c r="CA35" i="2"/>
  <c r="BS35" i="2"/>
  <c r="BR35" i="2"/>
  <c r="DN34" i="2"/>
  <c r="DM34" i="2"/>
  <c r="DE34" i="2"/>
  <c r="DD34" i="2"/>
  <c r="CT34" i="2"/>
  <c r="CS34" i="2"/>
  <c r="CU34" i="2" s="1"/>
  <c r="CK34" i="2"/>
  <c r="CJ34" i="2"/>
  <c r="CB34" i="2"/>
  <c r="CA34" i="2"/>
  <c r="BS34" i="2"/>
  <c r="BR34" i="2"/>
  <c r="DN33" i="2"/>
  <c r="DM33" i="2"/>
  <c r="DE33" i="2"/>
  <c r="DD33" i="2"/>
  <c r="CT33" i="2"/>
  <c r="CS33" i="2"/>
  <c r="CU33" i="2" s="1"/>
  <c r="CK33" i="2"/>
  <c r="CJ33" i="2"/>
  <c r="CB33" i="2"/>
  <c r="CA33" i="2"/>
  <c r="BS33" i="2"/>
  <c r="BR33" i="2"/>
  <c r="DN32" i="2"/>
  <c r="DM32" i="2"/>
  <c r="DE32" i="2"/>
  <c r="DD32" i="2"/>
  <c r="CT32" i="2"/>
  <c r="CU32" i="2" s="1"/>
  <c r="CS32" i="2"/>
  <c r="CK32" i="2"/>
  <c r="CJ32" i="2"/>
  <c r="CB32" i="2"/>
  <c r="CA32" i="2"/>
  <c r="BS32" i="2"/>
  <c r="BR32" i="2"/>
  <c r="DN31" i="2"/>
  <c r="DM31" i="2"/>
  <c r="DE31" i="2"/>
  <c r="DD31" i="2"/>
  <c r="CU31" i="2"/>
  <c r="CT31" i="2"/>
  <c r="CS31" i="2"/>
  <c r="CK31" i="2"/>
  <c r="CJ31" i="2"/>
  <c r="CB31" i="2"/>
  <c r="CA31" i="2"/>
  <c r="BS31" i="2"/>
  <c r="BR31" i="2"/>
  <c r="DN30" i="2"/>
  <c r="DM30" i="2"/>
  <c r="DE30" i="2"/>
  <c r="DD30" i="2"/>
  <c r="CT30" i="2"/>
  <c r="CS30" i="2"/>
  <c r="CK30" i="2"/>
  <c r="CJ30" i="2"/>
  <c r="CB30" i="2"/>
  <c r="CA30" i="2"/>
  <c r="BS30" i="2"/>
  <c r="BR30" i="2"/>
  <c r="DN29" i="2"/>
  <c r="DM29" i="2"/>
  <c r="DE29" i="2"/>
  <c r="DD29" i="2"/>
  <c r="CT29" i="2"/>
  <c r="CS29" i="2"/>
  <c r="CU29" i="2" s="1"/>
  <c r="CK29" i="2"/>
  <c r="CJ29" i="2"/>
  <c r="CB29" i="2"/>
  <c r="CA29" i="2"/>
  <c r="BS29" i="2"/>
  <c r="BR29" i="2"/>
  <c r="DN28" i="2"/>
  <c r="DM28" i="2"/>
  <c r="DE28" i="2"/>
  <c r="DD28" i="2"/>
  <c r="CT28" i="2"/>
  <c r="CS28" i="2"/>
  <c r="CU28" i="2" s="1"/>
  <c r="CK28" i="2"/>
  <c r="CJ28" i="2"/>
  <c r="CB28" i="2"/>
  <c r="CA28" i="2"/>
  <c r="BS28" i="2"/>
  <c r="BR28" i="2"/>
  <c r="DN27" i="2"/>
  <c r="DM27" i="2"/>
  <c r="DE27" i="2"/>
  <c r="DD27" i="2"/>
  <c r="CT27" i="2"/>
  <c r="CS27" i="2"/>
  <c r="CU27" i="2" s="1"/>
  <c r="CK27" i="2"/>
  <c r="CJ27" i="2"/>
  <c r="CB27" i="2"/>
  <c r="CA27" i="2"/>
  <c r="BS27" i="2"/>
  <c r="BR27" i="2"/>
  <c r="DN26" i="2"/>
  <c r="DM26" i="2"/>
  <c r="DE26" i="2"/>
  <c r="DD26" i="2"/>
  <c r="CU26" i="2"/>
  <c r="CT26" i="2"/>
  <c r="CS26" i="2"/>
  <c r="CK26" i="2"/>
  <c r="CJ26" i="2"/>
  <c r="CB26" i="2"/>
  <c r="CA26" i="2"/>
  <c r="BS26" i="2"/>
  <c r="BR26" i="2"/>
  <c r="DN25" i="2"/>
  <c r="DM25" i="2"/>
  <c r="DE25" i="2"/>
  <c r="DD25" i="2"/>
  <c r="CT25" i="2"/>
  <c r="CS25" i="2"/>
  <c r="CU25" i="2" s="1"/>
  <c r="CK25" i="2"/>
  <c r="CJ25" i="2"/>
  <c r="CB25" i="2"/>
  <c r="CA25" i="2"/>
  <c r="BS25" i="2"/>
  <c r="BR25" i="2"/>
  <c r="DN24" i="2"/>
  <c r="DM24" i="2"/>
  <c r="DE24" i="2"/>
  <c r="DD24" i="2"/>
  <c r="CT24" i="2"/>
  <c r="CU24" i="2" s="1"/>
  <c r="CS24" i="2"/>
  <c r="CK24" i="2"/>
  <c r="CJ24" i="2"/>
  <c r="CB24" i="2"/>
  <c r="CA24" i="2"/>
  <c r="BS24" i="2"/>
  <c r="BR24" i="2"/>
  <c r="DN23" i="2"/>
  <c r="DM23" i="2"/>
  <c r="DE23" i="2"/>
  <c r="DD23" i="2"/>
  <c r="CU23" i="2"/>
  <c r="CT23" i="2"/>
  <c r="CS23" i="2"/>
  <c r="CK23" i="2"/>
  <c r="CJ23" i="2"/>
  <c r="CB23" i="2"/>
  <c r="CA23" i="2"/>
  <c r="DN22" i="2"/>
  <c r="DM22" i="2"/>
  <c r="DE22" i="2"/>
  <c r="DD22" i="2"/>
  <c r="CT22" i="2"/>
  <c r="CU22" i="2" s="1"/>
  <c r="CS22" i="2"/>
  <c r="CK22" i="2"/>
  <c r="CJ22" i="2"/>
  <c r="CB22" i="2"/>
  <c r="CA22" i="2"/>
  <c r="BS22" i="2"/>
  <c r="BR22" i="2"/>
  <c r="DN21" i="2"/>
  <c r="DM21" i="2"/>
  <c r="DE21" i="2"/>
  <c r="DD21" i="2"/>
  <c r="CU21" i="2"/>
  <c r="CT21" i="2"/>
  <c r="CS21" i="2"/>
  <c r="CK21" i="2"/>
  <c r="CJ21" i="2"/>
  <c r="CB21" i="2"/>
  <c r="CA21" i="2"/>
  <c r="BS21" i="2"/>
  <c r="BR21" i="2"/>
  <c r="DN20" i="2"/>
  <c r="DM20" i="2"/>
  <c r="DE20" i="2"/>
  <c r="DD20" i="2"/>
  <c r="CT20" i="2"/>
  <c r="CS20" i="2"/>
  <c r="CU20" i="2" s="1"/>
  <c r="CK20" i="2"/>
  <c r="CJ20" i="2"/>
  <c r="CB20" i="2"/>
  <c r="CA20" i="2"/>
  <c r="BS20" i="2"/>
  <c r="BR20" i="2"/>
  <c r="DN19" i="2"/>
  <c r="DM19" i="2"/>
  <c r="DE19" i="2"/>
  <c r="DD19" i="2"/>
  <c r="CU19" i="2"/>
  <c r="CT19" i="2"/>
  <c r="CS19" i="2"/>
  <c r="CK19" i="2"/>
  <c r="CJ19" i="2"/>
  <c r="CB19" i="2"/>
  <c r="CA19" i="2"/>
  <c r="BS19" i="2"/>
  <c r="BR19" i="2"/>
  <c r="DN18" i="2"/>
  <c r="DM18" i="2"/>
  <c r="DE18" i="2"/>
  <c r="DD18" i="2"/>
  <c r="CT18" i="2"/>
  <c r="CS18" i="2"/>
  <c r="CU18" i="2" s="1"/>
  <c r="CK18" i="2"/>
  <c r="CJ18" i="2"/>
  <c r="CB18" i="2"/>
  <c r="CA18" i="2"/>
  <c r="BS18" i="2"/>
  <c r="BR18" i="2"/>
  <c r="DN17" i="2"/>
  <c r="DM17" i="2"/>
  <c r="DE17" i="2"/>
  <c r="DD17" i="2"/>
  <c r="CT17" i="2"/>
  <c r="CS17" i="2"/>
  <c r="CU17" i="2" s="1"/>
  <c r="CK17" i="2"/>
  <c r="CJ17" i="2"/>
  <c r="CB17" i="2"/>
  <c r="CA17" i="2"/>
  <c r="BS17" i="2"/>
  <c r="BR17" i="2"/>
  <c r="DN16" i="2"/>
  <c r="DM16" i="2"/>
  <c r="DE16" i="2"/>
  <c r="DD16" i="2"/>
  <c r="CU16" i="2"/>
  <c r="CT16" i="2"/>
  <c r="CS16" i="2"/>
  <c r="CK16" i="2"/>
  <c r="CJ16" i="2"/>
  <c r="CB16" i="2"/>
  <c r="CA16" i="2"/>
  <c r="BS16" i="2"/>
  <c r="BR16" i="2"/>
  <c r="DN15" i="2"/>
  <c r="DM15" i="2"/>
  <c r="DE15" i="2"/>
  <c r="DD15" i="2"/>
  <c r="CT15" i="2"/>
  <c r="CU15" i="2" s="1"/>
  <c r="CS15" i="2"/>
  <c r="CK15" i="2"/>
  <c r="CJ15" i="2"/>
  <c r="CB15" i="2"/>
  <c r="CA15" i="2"/>
  <c r="BS15" i="2"/>
  <c r="BR15" i="2"/>
  <c r="DN14" i="2"/>
  <c r="DM14" i="2"/>
  <c r="DE14" i="2"/>
  <c r="DD14" i="2"/>
  <c r="CU14" i="2"/>
  <c r="CT14" i="2"/>
  <c r="CS14" i="2"/>
  <c r="CK14" i="2"/>
  <c r="CJ14" i="2"/>
  <c r="CB14" i="2"/>
  <c r="CA14" i="2"/>
  <c r="BS14" i="2"/>
  <c r="BR14" i="2"/>
  <c r="DN13" i="2"/>
  <c r="DM13" i="2"/>
  <c r="DE13" i="2"/>
  <c r="DD13" i="2"/>
  <c r="CT13" i="2"/>
  <c r="CS13" i="2"/>
  <c r="CU13" i="2" s="1"/>
  <c r="CK13" i="2"/>
  <c r="CJ13" i="2"/>
  <c r="CB13" i="2"/>
  <c r="CA13" i="2"/>
  <c r="BS13" i="2"/>
  <c r="BR13" i="2"/>
  <c r="DN12" i="2"/>
  <c r="DM12" i="2"/>
  <c r="DE12" i="2"/>
  <c r="DD12" i="2"/>
  <c r="CT12" i="2"/>
  <c r="CS12" i="2"/>
  <c r="CU12" i="2" s="1"/>
  <c r="CK12" i="2"/>
  <c r="CJ12" i="2"/>
  <c r="CB12" i="2"/>
  <c r="CA12" i="2"/>
  <c r="BS12" i="2"/>
  <c r="BR12" i="2"/>
  <c r="DN11" i="2"/>
  <c r="DM11" i="2"/>
  <c r="DE11" i="2"/>
  <c r="DD11" i="2"/>
  <c r="CU11" i="2"/>
  <c r="CT11" i="2"/>
  <c r="CS11" i="2"/>
  <c r="CK11" i="2"/>
  <c r="CJ11" i="2"/>
  <c r="CB11" i="2"/>
  <c r="CA11" i="2"/>
  <c r="BS11" i="2"/>
  <c r="BR11" i="2"/>
  <c r="DN10" i="2"/>
  <c r="DM10" i="2"/>
  <c r="DE10" i="2"/>
  <c r="DD10" i="2"/>
  <c r="CT10" i="2"/>
  <c r="CU10" i="2" s="1"/>
  <c r="CS10" i="2"/>
  <c r="CK10" i="2"/>
  <c r="CJ10" i="2"/>
  <c r="CB10" i="2"/>
  <c r="CA10" i="2"/>
  <c r="BS10" i="2"/>
  <c r="BR10" i="2"/>
  <c r="DN9" i="2"/>
  <c r="DM9" i="2"/>
  <c r="DE9" i="2"/>
  <c r="DD9" i="2"/>
  <c r="CT9" i="2"/>
  <c r="CS9" i="2"/>
  <c r="CU9" i="2" s="1"/>
  <c r="CK9" i="2"/>
  <c r="CJ9" i="2"/>
  <c r="CB9" i="2"/>
  <c r="CA9" i="2"/>
  <c r="BS9" i="2"/>
  <c r="BR9" i="2"/>
  <c r="DN8" i="2"/>
  <c r="DM8" i="2"/>
  <c r="DE8" i="2"/>
  <c r="DD8" i="2"/>
  <c r="CT8" i="2"/>
  <c r="CS8" i="2"/>
  <c r="CU8" i="2" s="1"/>
  <c r="CK8" i="2"/>
  <c r="CJ8" i="2"/>
  <c r="CB8" i="2"/>
  <c r="CA8" i="2"/>
  <c r="BS8" i="2"/>
  <c r="BR8" i="2"/>
  <c r="DN7" i="2"/>
  <c r="DM7" i="2"/>
  <c r="DE7" i="2"/>
  <c r="DD7" i="2"/>
  <c r="CT7" i="2"/>
  <c r="CS7" i="2"/>
  <c r="CU7" i="2" s="1"/>
  <c r="CK7" i="2"/>
  <c r="CJ7" i="2"/>
  <c r="CB7" i="2"/>
  <c r="CA7" i="2"/>
  <c r="BS7" i="2"/>
  <c r="BR7" i="2"/>
  <c r="DN6" i="2"/>
  <c r="DM6" i="2"/>
  <c r="DE6" i="2"/>
  <c r="DD6" i="2"/>
  <c r="CU6" i="2"/>
  <c r="CT6" i="2"/>
  <c r="CS6" i="2"/>
  <c r="CK6" i="2"/>
  <c r="CJ6" i="2"/>
  <c r="CB6" i="2"/>
  <c r="CA6" i="2"/>
  <c r="BS6" i="2"/>
  <c r="BR6" i="2"/>
  <c r="DN5" i="2"/>
  <c r="DM5" i="2"/>
  <c r="DE5" i="2"/>
  <c r="DD5" i="2"/>
  <c r="CT5" i="2"/>
  <c r="CS5" i="2"/>
  <c r="CU5" i="2" s="1"/>
  <c r="CK5" i="2"/>
  <c r="CJ5" i="2"/>
  <c r="CB5" i="2"/>
  <c r="CA5" i="2"/>
  <c r="BS5" i="2"/>
  <c r="BR5" i="2"/>
  <c r="DN4" i="2"/>
  <c r="DM4" i="2"/>
  <c r="DE4" i="2"/>
  <c r="DD4" i="2"/>
  <c r="CT4" i="2"/>
  <c r="CS4" i="2"/>
  <c r="CU4" i="2" s="1"/>
  <c r="CK4" i="2"/>
  <c r="CJ4" i="2"/>
  <c r="CB4" i="2"/>
  <c r="CA4" i="2"/>
  <c r="BS4" i="2"/>
  <c r="BR4" i="2"/>
  <c r="BQ29" i="4" l="1"/>
  <c r="BP29" i="4"/>
  <c r="BQ53" i="4"/>
  <c r="BP53" i="4"/>
  <c r="BQ69" i="4"/>
  <c r="BP69" i="4"/>
  <c r="CU30" i="2"/>
  <c r="CU99" i="2"/>
  <c r="CU126" i="2"/>
  <c r="BQ2" i="4"/>
  <c r="BP2" i="4"/>
  <c r="BQ21" i="4"/>
  <c r="BP21" i="4"/>
  <c r="BP22" i="4"/>
  <c r="BP23" i="4"/>
  <c r="BJ35" i="4"/>
  <c r="BJ41" i="4"/>
  <c r="BJ48" i="4"/>
  <c r="BP51" i="4"/>
  <c r="BJ57" i="4"/>
  <c r="BJ64" i="4"/>
  <c r="BP67" i="4"/>
  <c r="BJ73" i="4"/>
  <c r="BJ92" i="4"/>
  <c r="BQ96" i="4"/>
  <c r="BP99" i="4"/>
  <c r="BJ108" i="4"/>
  <c r="BQ112" i="4"/>
  <c r="BP115" i="4"/>
  <c r="BJ124" i="4"/>
  <c r="BQ128" i="4"/>
  <c r="BP131" i="4"/>
  <c r="BJ140" i="4"/>
  <c r="BQ144" i="4"/>
  <c r="BP147" i="4"/>
  <c r="BJ13" i="4"/>
  <c r="BJ27" i="4"/>
  <c r="BJ37" i="4"/>
  <c r="BQ40" i="4"/>
  <c r="BQ42" i="4"/>
  <c r="BP42" i="4"/>
  <c r="BQ56" i="4"/>
  <c r="BQ58" i="4"/>
  <c r="BP58" i="4"/>
  <c r="BQ72" i="4"/>
  <c r="BQ74" i="4"/>
  <c r="BP74" i="4"/>
  <c r="BJ78" i="4"/>
  <c r="BJ89" i="4"/>
  <c r="BQ90" i="4"/>
  <c r="BQ93" i="4"/>
  <c r="BP93" i="4"/>
  <c r="BQ102" i="4"/>
  <c r="BQ109" i="4"/>
  <c r="BP109" i="4"/>
  <c r="BQ118" i="4"/>
  <c r="BQ125" i="4"/>
  <c r="BP125" i="4"/>
  <c r="BQ141" i="4"/>
  <c r="BP141" i="4"/>
  <c r="BQ10" i="4"/>
  <c r="BP10" i="4"/>
  <c r="BP11" i="4"/>
  <c r="BP35" i="4"/>
  <c r="BQ113" i="4"/>
  <c r="BQ145" i="4"/>
  <c r="BJ8" i="4"/>
  <c r="BJ21" i="4"/>
  <c r="BQ24" i="4"/>
  <c r="BP27" i="4"/>
  <c r="BP33" i="4"/>
  <c r="BQ34" i="4"/>
  <c r="BP34" i="4"/>
  <c r="BQ39" i="4"/>
  <c r="BQ45" i="4"/>
  <c r="BP45" i="4"/>
  <c r="BQ55" i="4"/>
  <c r="BQ61" i="4"/>
  <c r="BP61" i="4"/>
  <c r="BQ71" i="4"/>
  <c r="BQ77" i="4"/>
  <c r="BP77" i="4"/>
  <c r="BQ81" i="4"/>
  <c r="BQ85" i="4"/>
  <c r="BP85" i="4"/>
  <c r="BQ88" i="4"/>
  <c r="BQ94" i="4"/>
  <c r="BP110" i="4"/>
  <c r="BP126" i="4"/>
  <c r="BP142" i="4"/>
  <c r="CU65" i="2"/>
  <c r="CU110" i="2"/>
  <c r="CU142" i="2"/>
  <c r="BQ5" i="4"/>
  <c r="BQ15" i="4"/>
  <c r="BP17" i="4"/>
  <c r="BQ18" i="4"/>
  <c r="BP18" i="4"/>
  <c r="BP19" i="4"/>
  <c r="BP25" i="4"/>
  <c r="BQ26" i="4"/>
  <c r="BP26" i="4"/>
  <c r="BQ31" i="4"/>
  <c r="BJ40" i="4"/>
  <c r="BP43" i="4"/>
  <c r="BJ49" i="4"/>
  <c r="BJ56" i="4"/>
  <c r="BP59" i="4"/>
  <c r="BJ65" i="4"/>
  <c r="BQ70" i="4"/>
  <c r="BJ72" i="4"/>
  <c r="BP75" i="4"/>
  <c r="BQ80" i="4"/>
  <c r="BP88" i="4"/>
  <c r="BP91" i="4"/>
  <c r="BJ100" i="4"/>
  <c r="BQ104" i="4"/>
  <c r="BP107" i="4"/>
  <c r="BJ116" i="4"/>
  <c r="BQ120" i="4"/>
  <c r="BP123" i="4"/>
  <c r="BJ132" i="4"/>
  <c r="BQ136" i="4"/>
  <c r="BP139" i="4"/>
  <c r="BJ148" i="4"/>
  <c r="CU57" i="2"/>
  <c r="BP7" i="4"/>
  <c r="BJ16" i="4"/>
  <c r="BJ32" i="4"/>
  <c r="BQ48" i="4"/>
  <c r="BQ50" i="4"/>
  <c r="BP50" i="4"/>
  <c r="BQ64" i="4"/>
  <c r="BQ66" i="4"/>
  <c r="BP66" i="4"/>
  <c r="BQ78" i="4"/>
  <c r="BP80" i="4"/>
  <c r="BP83" i="4"/>
  <c r="BQ101" i="4"/>
  <c r="BP101" i="4"/>
  <c r="BQ110" i="4"/>
  <c r="BQ117" i="4"/>
  <c r="BP117" i="4"/>
  <c r="BQ133" i="4"/>
  <c r="BP133" i="4"/>
  <c r="BQ142" i="4"/>
  <c r="CU49" i="2"/>
  <c r="CU102" i="2"/>
  <c r="CU134" i="2"/>
  <c r="BQ13" i="4"/>
  <c r="BJ24" i="4"/>
  <c r="BQ37" i="4"/>
  <c r="BP37" i="4"/>
  <c r="BJ43" i="4"/>
  <c r="BQ46" i="4"/>
  <c r="BJ59" i="4"/>
  <c r="BQ62" i="4"/>
  <c r="BJ75" i="4"/>
  <c r="BJ88" i="4"/>
  <c r="BJ97" i="4"/>
  <c r="BJ113" i="4"/>
  <c r="BJ129" i="4"/>
  <c r="BJ145" i="4"/>
  <c r="BP149" i="4"/>
  <c r="BP82" i="4"/>
  <c r="BP90" i="4"/>
  <c r="BP98" i="4"/>
  <c r="BP106" i="4"/>
  <c r="BP114" i="4"/>
  <c r="BP122" i="4"/>
  <c r="BP130" i="4"/>
  <c r="BP138" i="4"/>
  <c r="BP146" i="4"/>
  <c r="BP154" i="4"/>
  <c r="BP145" i="4"/>
  <c r="BP153" i="4"/>
  <c r="BP94" i="4"/>
  <c r="BP155" i="4"/>
</calcChain>
</file>

<file path=xl/comments1.xml><?xml version="1.0" encoding="utf-8"?>
<comments xmlns="http://schemas.openxmlformats.org/spreadsheetml/2006/main">
  <authors>
    <author/>
  </authors>
  <commentList>
    <comment ref="A3" authorId="0" shapeId="0">
      <text>
        <r>
          <rPr>
            <sz val="10"/>
            <color rgb="FF000000"/>
            <rFont val="Arial"/>
          </rPr>
          <t xml:space="preserve">Official tool name with hyperlink to the tool webpage if possible.  </t>
        </r>
      </text>
    </comment>
    <comment ref="C3" authorId="0" shapeId="0">
      <text>
        <r>
          <rPr>
            <sz val="10"/>
            <color rgb="FF000000"/>
            <rFont val="Arial"/>
          </rPr>
          <t xml:space="preserve">Which member of the SBTN community first identified this tool? </t>
        </r>
      </text>
    </comment>
    <comment ref="D3" authorId="0" shapeId="0">
      <text>
        <r>
          <rPr>
            <sz val="10"/>
            <color rgb="FF000000"/>
            <rFont val="Arial"/>
          </rPr>
          <t xml:space="preserve">Which organization filled in the entry
</t>
        </r>
      </text>
    </comment>
    <comment ref="G3" authorId="0" shapeId="0">
      <text>
        <r>
          <rPr>
            <sz val="10"/>
            <color rgb="FF000000"/>
            <rFont val="Arial"/>
          </rPr>
          <t>Organisation that owns/publishes the tool</t>
        </r>
      </text>
    </comment>
    <comment ref="H3" authorId="0" shapeId="0">
      <text>
        <r>
          <rPr>
            <sz val="10"/>
            <color rgb="FF000000"/>
            <rFont val="Arial"/>
          </rPr>
          <t>The year the tool was officially created and published</t>
        </r>
      </text>
    </comment>
    <comment ref="I3" authorId="0" shapeId="0">
      <text>
        <r>
          <rPr>
            <sz val="10"/>
            <color rgb="FF000000"/>
            <rFont val="Arial"/>
          </rPr>
          <t xml:space="preserve">Latest update of the tool, if known
</t>
        </r>
      </text>
    </comment>
    <comment ref="J3" authorId="0" shapeId="0">
      <text>
        <r>
          <rPr>
            <sz val="10"/>
            <color rgb="FF000000"/>
            <rFont val="Arial"/>
          </rPr>
          <t>What is the development status of the tool?
- Under development
- Pilot
- Operational
- Other (explain)</t>
        </r>
      </text>
    </comment>
    <comment ref="K3" authorId="0" shapeId="0">
      <text>
        <r>
          <rPr>
            <sz val="10"/>
            <color rgb="FF000000"/>
            <rFont val="Arial"/>
          </rPr>
          <t>Brief description of the tool. This can generally be taken from the website of the tool if available.</t>
        </r>
      </text>
    </comment>
    <comment ref="L3" authorId="0" shapeId="0">
      <text>
        <r>
          <rPr>
            <sz val="10"/>
            <color rgb="FF000000"/>
            <rFont val="Arial"/>
          </rPr>
          <t>Are there accessible documents, tutorials, webinars, and supporting information to guide user through tool? Select one or more of the following:
- Forum
- Training material and/or course
- Webinars, video tutorials
- Documentation
- Case studies
- Direct support
- Other (please specify)</t>
        </r>
      </text>
    </comment>
    <comment ref="M3" authorId="0" shapeId="0">
      <text>
        <r>
          <rPr>
            <sz val="10"/>
            <color rgb="FF000000"/>
            <rFont val="Arial"/>
          </rPr>
          <t>What type of tool is it?
- guidance document
- stand-alone software
- web-app
- framework
- model
- dataset
- data repository</t>
        </r>
      </text>
    </comment>
    <comment ref="N3" authorId="0" shapeId="0">
      <text>
        <r>
          <rPr>
            <sz val="10"/>
            <color rgb="FF000000"/>
            <rFont val="Arial"/>
          </rPr>
          <t xml:space="preserve">Does tool and/or tool outputs require supporting software for use e.g. QGIS, Microsoft Office, R?
If yes, please describe what software. 
If no, leave blank
</t>
        </r>
      </text>
    </comment>
    <comment ref="O3" authorId="0" shapeId="0">
      <text>
        <r>
          <rPr>
            <sz val="10"/>
            <color rgb="FF000000"/>
            <rFont val="Arial"/>
          </rPr>
          <t>Is the tool open access, require subscription/payment, or something in between?</t>
        </r>
      </text>
    </comment>
    <comment ref="P3" authorId="0" shapeId="0">
      <text>
        <r>
          <rPr>
            <sz val="10"/>
            <color rgb="FF000000"/>
            <rFont val="Arial"/>
          </rPr>
          <t>Is the tool available for commercial use or is a license required.</t>
        </r>
      </text>
    </comment>
    <comment ref="Q3" authorId="0" shapeId="0">
      <text>
        <r>
          <rPr>
            <sz val="10"/>
            <color rgb="FF000000"/>
            <rFont val="Arial"/>
          </rPr>
          <t>If tool accessibility is classified as hybrid (includes free and purchase version) or subscription/purchase, what is the general  subscription structure and price range?</t>
        </r>
      </text>
    </comment>
    <comment ref="R3" authorId="0" shapeId="0">
      <text>
        <r>
          <rPr>
            <sz val="10"/>
            <color rgb="FF000000"/>
            <rFont val="Arial"/>
          </rPr>
          <t>If the tool is a platform where you upload your own data, is there a level of security such as
- Login
- Offline
- Other
- N/A</t>
        </r>
      </text>
    </comment>
    <comment ref="S3" authorId="0" shapeId="0">
      <text>
        <r>
          <rPr>
            <sz val="10"/>
            <color rgb="FF000000"/>
            <rFont val="Arial"/>
          </rPr>
          <t>Weblink and/or publication citation of tool methodology</t>
        </r>
      </text>
    </comment>
    <comment ref="U3" authorId="0" shapeId="0">
      <text>
        <r>
          <rPr>
            <sz val="10"/>
            <color rgb="FF000000"/>
            <rFont val="Arial"/>
          </rPr>
          <t>Does the tool assess impacts that a company has on nature, the dependencies that a company has on nature, or both?
- Impacts: positive or negative contributions toward the state of nature, including pollution of air, water, soil; fragmentation or disruption of ecosystems and habitats for non-human species; alteration of ecosystem regimes
- Dependencies: Aspects of nature’s contributions to people that a person or organization relies on to function, including water flow and quality regulation; regulation of hazards like fires and floods; pollination; carbon sequestration</t>
        </r>
      </text>
    </comment>
    <comment ref="V3" authorId="0" shapeId="0">
      <text>
        <r>
          <rPr>
            <sz val="10"/>
            <color rgb="FF000000"/>
            <rFont val="Arial"/>
          </rPr>
          <t>Does the tool address the topic of climate (e.g. measuring, tracking greenhouse gas emissions)? If so, what KPIs does it assess?</t>
        </r>
      </text>
    </comment>
    <comment ref="W3" authorId="0" shapeId="0">
      <text>
        <r>
          <rPr>
            <sz val="10"/>
            <color rgb="FF000000"/>
            <rFont val="Arial"/>
          </rPr>
          <t>Does the tool address the topic of water (e.g. water footprint, water risk)? If so, what KPIs does it assess?</t>
        </r>
      </text>
    </comment>
    <comment ref="X3" authorId="0" shapeId="0">
      <text>
        <r>
          <rPr>
            <sz val="10"/>
            <color rgb="FF000000"/>
            <rFont val="Arial"/>
          </rPr>
          <t>Does the tool address the topic of biodiversity (e.g. extinction risk, abundance, ecosystem service)? If so, what KPIs does it assess?</t>
        </r>
      </text>
    </comment>
    <comment ref="Y3" authorId="0" shapeId="0">
      <text>
        <r>
          <rPr>
            <sz val="10"/>
            <color rgb="FF000000"/>
            <rFont val="Arial"/>
          </rPr>
          <t>Does the tool address the topic of land (e.g. soil organic carbon, erosion, land use change)? If so, what KPIs does it assess?</t>
        </r>
      </text>
    </comment>
    <comment ref="Z3" authorId="0" shapeId="0">
      <text>
        <r>
          <rPr>
            <sz val="10"/>
            <color rgb="FF000000"/>
            <rFont val="Arial"/>
          </rPr>
          <t>Does the tool address any other topics (i.e. pollution, air emissions)? If so, what KPIs does it assess?</t>
        </r>
      </text>
    </comment>
    <comment ref="AB3" authorId="0" shapeId="0">
      <text>
        <r>
          <rPr>
            <sz val="10"/>
            <color rgb="FF000000"/>
            <rFont val="Arial"/>
          </rPr>
          <t>Could the tool be used to execute Step 1a of the  SBTN guidance?
Step 1a: Get a quick overview of the issue areas associated with the economic activities of sectors</t>
        </r>
      </text>
    </comment>
    <comment ref="AC3" authorId="0" shapeId="0">
      <text>
        <r>
          <rPr>
            <sz val="10"/>
            <color rgb="FF000000"/>
            <rFont val="Arial"/>
          </rPr>
          <t>Could the tool be used to execute Step 1b/c of the  SBTN guidance?
Step 1b: Estimates where impacts and dependencies occur throughout a value chain, both in terms of supply chain tiers and places.
Step 1c: Using the outputs from the sector-level materiality assessment and value chain assessment, help identify any additional issue areas based on business priorities or the specifics of a business</t>
        </r>
      </text>
    </comment>
    <comment ref="AD3" authorId="0" shapeId="0">
      <text>
        <r>
          <rPr>
            <sz val="10"/>
            <color rgb="FF000000"/>
            <rFont val="Arial"/>
          </rPr>
          <t>Could the tool be used to execute Step 2 of the  SBTN guidance?
Step 2: Interpret the outputs of Step 1, prioritizing key issues and locations to take action. Consider actions across different ‘spheres of influence’--from operations, to the landscapes surrounding value chain(s).</t>
        </r>
      </text>
    </comment>
    <comment ref="AE3" authorId="0" shapeId="0">
      <text>
        <r>
          <rPr>
            <sz val="10"/>
            <color rgb="FF000000"/>
            <rFont val="Arial"/>
          </rPr>
          <t>Could the tool be used to execute Step 3 of the  SBTN guidance?
Step 3: Collect baseline data for prioritized targets and locations. Using the data from this and previous steps, set targets aligned with Earth’s limits and societal sustainability goals and then disclose these publicly.</t>
        </r>
      </text>
    </comment>
    <comment ref="AF3" authorId="0" shapeId="0">
      <text>
        <r>
          <rPr>
            <sz val="10"/>
            <color rgb="FF000000"/>
            <rFont val="Arial"/>
          </rPr>
          <t>Could the tool be used to execute Step 4 of the  SBTN guidance?
Step 4: Once targets are set, utilize SBTN’s Action Framework (AR 3 T: Avoid, Reduce, Regenerate, Restore, and Transform) to make a plan and begin to address contributions toward the unsustainable use and loss of nature/key impacts.</t>
        </r>
      </text>
    </comment>
    <comment ref="AG3" authorId="0" shapeId="0">
      <text>
        <r>
          <rPr>
            <sz val="10"/>
            <color rgb="FF000000"/>
            <rFont val="Arial"/>
          </rPr>
          <t>Could the tool be used to execute Step 5 of the  SBTN guidance?
Step 5: Monitor progress toward targets, and report publicly on this progress, and adapt the approach as necessary.</t>
        </r>
      </text>
    </comment>
    <comment ref="AI3" authorId="0" shapeId="0">
      <text>
        <r>
          <rPr>
            <sz val="10"/>
            <color rgb="FF000000"/>
            <rFont val="Arial"/>
          </rPr>
          <t xml:space="preserve">Generally, what data does the user need to input in order to run the tool? (i.e. land cover spatial data, annual greenhouse gas measurements).  </t>
        </r>
      </text>
    </comment>
    <comment ref="AJ3" authorId="0" shapeId="0">
      <text>
        <r>
          <rPr>
            <sz val="10"/>
            <color rgb="FF000000"/>
            <rFont val="Arial"/>
          </rPr>
          <t>What kind of inputs are required by the user? Select one or more of of
- Spatial data (locations)
- Spend data (monetary)
- Consumption data (volumes)
- Descriptive information (qualitative)
- Other (please specify)</t>
        </r>
      </text>
    </comment>
    <comment ref="AK3" authorId="0" shapeId="0">
      <text>
        <r>
          <rPr>
            <sz val="10"/>
            <color rgb="FF000000"/>
            <rFont val="Arial"/>
          </rPr>
          <t>The format in which the user must input data into the tool (i.e. spreadsheet, json, csv, shapefile, text info)</t>
        </r>
      </text>
    </comment>
    <comment ref="AL3" authorId="0" shapeId="0">
      <text>
        <r>
          <rPr>
            <sz val="10"/>
            <color rgb="FF000000"/>
            <rFont val="Arial"/>
          </rPr>
          <t>Does the tool include default datasets/assumption un case the user can't provide their own data (if applicable)?</t>
        </r>
      </text>
    </comment>
    <comment ref="AM3" authorId="0" shapeId="0">
      <text>
        <r>
          <rPr>
            <sz val="10"/>
            <color rgb="FF000000"/>
            <rFont val="Arial"/>
          </rPr>
          <t>Brief description of what the output of the tool looks like</t>
        </r>
      </text>
    </comment>
    <comment ref="AN3" authorId="0" shapeId="0">
      <text>
        <r>
          <rPr>
            <sz val="10"/>
            <color rgb="FF000000"/>
            <rFont val="Arial"/>
          </rPr>
          <t xml:space="preserve">The format in which the tools outputs data (dataset, summary pdf, html, gui, excel workbook, google sheet, txt files, map, spatial data)
</t>
        </r>
      </text>
    </comment>
    <comment ref="AO3" authorId="0" shapeId="0">
      <text>
        <r>
          <rPr>
            <sz val="10"/>
            <color rgb="FF000000"/>
            <rFont val="Arial"/>
          </rPr>
          <t>What kind of output does the tool generate?
- Qualitative: prioritization, ratings, scores, decisions
- Quantitative: maps, values</t>
        </r>
      </text>
    </comment>
    <comment ref="AP3" authorId="0" shapeId="0">
      <text>
        <r>
          <rPr>
            <sz val="10"/>
            <color rgb="FF000000"/>
            <rFont val="Arial"/>
          </rPr>
          <t xml:space="preserve">Does the tool require an expert to interpret and translate tool output/results before communicating with primary audience?
If yes, provide the technical aspect(s) of tool that require specific expertise. 
Else, leave blank
</t>
        </r>
      </text>
    </comment>
    <comment ref="AR3" authorId="0" shapeId="0">
      <text>
        <r>
          <rPr>
            <sz val="10"/>
            <color rgb="FF000000"/>
            <rFont val="Arial"/>
          </rPr>
          <t>What published data (open-source or private) is used by the tool</t>
        </r>
      </text>
    </comment>
    <comment ref="AS3" authorId="0" shapeId="0">
      <text>
        <r>
          <rPr>
            <sz val="10"/>
            <color rgb="FF000000"/>
            <rFont val="Arial"/>
          </rPr>
          <t>What economic sector(s) is the tool meant for (i.e. financial, agrifood, forestry, agrifood &amp; forestry):
- Cross sector: cross many different sectors and/or tool is not sector-specific 
- Food and agriculture
- Mining 
- Forestry 
- Financial
- Services
- Construction 
- Chemical
- Pharmaceutical
- Energy
- Textile/Apparel</t>
        </r>
      </text>
    </comment>
    <comment ref="AT3" authorId="0" shapeId="0">
      <text>
        <r>
          <rPr>
            <sz val="10"/>
            <color rgb="FF000000"/>
            <rFont val="Arial"/>
          </rPr>
          <t xml:space="preserve">Who will be making decisions based on the output of the tool? 
List of primary audiences:
1. General Use
2. Companies: decisionmakers of a business (e.g., decisionmakers around sustainability reporting (GRI), risk, identification of sites in landscape, audits)
3. Investors/shareholders: actors with financial stake related to the output of tool
4. Policymakers
5. Non Governmental Organisations (NGOs)
</t>
        </r>
      </text>
    </comment>
    <comment ref="AU3" authorId="0" shapeId="0">
      <text>
        <r>
          <rPr>
            <sz val="10"/>
            <color rgb="FF000000"/>
            <rFont val="Arial"/>
          </rPr>
          <t>Does the tool have a higher resolution than sectors (i.e. food &amp; agriculture, mining, forestry) down to sub-industries or production processes?</t>
        </r>
      </text>
    </comment>
    <comment ref="AV3" authorId="0" shapeId="0">
      <text>
        <r>
          <rPr>
            <sz val="10"/>
            <color rgb="FF000000"/>
            <rFont val="Arial"/>
          </rPr>
          <t>Does the tool address all parts of the supply chain or just a few? Please select one or multiple from:
- Upstream
- Direct operation
- Downstream
- Not applicable</t>
        </r>
      </text>
    </comment>
    <comment ref="AW3" authorId="0" shapeId="0">
      <text>
        <r>
          <rPr>
            <sz val="10"/>
            <color rgb="FF000000"/>
            <rFont val="Arial"/>
          </rPr>
          <t>What countries/regions are covered by the tool?</t>
        </r>
      </text>
    </comment>
    <comment ref="AX3" authorId="0" shapeId="0">
      <text>
        <r>
          <rPr>
            <sz val="10"/>
            <color rgb="FF000000"/>
            <rFont val="Arial"/>
          </rPr>
          <t>What is the maximum spatial resolution that the tool output provides (i.e. country, province)? 
Note: 
- If the output is a raster, please specify the raster resolution.</t>
        </r>
      </text>
    </comment>
    <comment ref="AY3" authorId="0" shapeId="0">
      <text>
        <r>
          <rPr>
            <sz val="10"/>
            <color rgb="FF000000"/>
            <rFont val="Arial"/>
          </rPr>
          <t xml:space="preserve">Does the tool address one or several products or commodities? 
If yes, provide list of products. This can be broad product groups (e.g. crops) or specific items (e.g. palm oil)
if no, leave blank
</t>
        </r>
      </text>
    </comment>
    <comment ref="AZ3" authorId="0" shapeId="0">
      <text>
        <r>
          <rPr>
            <sz val="10"/>
            <color rgb="FF000000"/>
            <rFont val="Arial"/>
          </rPr>
          <t>Is the tool explicitly designed to be used annually in order to compare results?</t>
        </r>
      </text>
    </comment>
    <comment ref="BB3" authorId="0" shapeId="0">
      <text>
        <r>
          <rPr>
            <sz val="10"/>
            <color rgb="FF000000"/>
            <rFont val="Arial"/>
          </rPr>
          <t>Does tool allow user to view and compare future alternative scenarios  given different decisions/targets set</t>
        </r>
      </text>
    </comment>
    <comment ref="BC3" authorId="0" shapeId="0">
      <text>
        <r>
          <rPr>
            <sz val="10"/>
            <color rgb="FF000000"/>
            <rFont val="Arial"/>
          </rPr>
          <t>Does the tool help with setting targets?</t>
        </r>
      </text>
    </comment>
  </commentList>
</comments>
</file>

<file path=xl/sharedStrings.xml><?xml version="1.0" encoding="utf-8"?>
<sst xmlns="http://schemas.openxmlformats.org/spreadsheetml/2006/main" count="11355" uniqueCount="2149">
  <si>
    <t>SBTN TOOL DATABASE</t>
  </si>
  <si>
    <t>About</t>
  </si>
  <si>
    <t>Expectations for Updates &amp; Evolution of this Register</t>
  </si>
  <si>
    <r>
      <rPr>
        <sz val="10"/>
        <color rgb="FF434343"/>
        <rFont val="&quot;Roboto Condensed&quot;, Arial"/>
      </rPr>
      <t>This database of tools, drafted through a collaborative effort by Metabolic, SystemIQ and The Biodiversity Consultancy (TBC), aims to summarise the current tool landscape in the context of SBTN's Initial Guidance on SBTs for Business, focusing on tools that are actively used or may be used by the SBTN community to guide the science-base target setting and monitoring goals.
This review concluded on May 28, 2021. The database was last updated o</t>
    </r>
    <r>
      <rPr>
        <sz val="10"/>
        <color rgb="FF000000"/>
        <rFont val="&quot;Roboto Condensed&quot;, Arial"/>
      </rPr>
      <t>n 30 July 2021, follo</t>
    </r>
    <r>
      <rPr>
        <sz val="10"/>
        <color rgb="FF434343"/>
        <rFont val="&quot;Roboto Condensed&quot;, Arial"/>
      </rPr>
      <t xml:space="preserve">wing review by technical experts throughout the Network. </t>
    </r>
  </si>
  <si>
    <t xml:space="preserve">We expect that this register will be updated over time in order to include new tools and reflect our Network's understanding of what makes a tool suitable for SBT setting. The expected period for updates is one or two times per year. 
We note that this is not (nor ever will be) an inclusive list of all possible tools and we are actively seeking feedback for its ongoing development. Users of this register are welcome to provide feedback on current content within the register via comments on the excel sheet itself. New submissions of tools to include the register should be made via email to corporate-engagement@sciencebasedtargetsnetwork.org. </t>
  </si>
  <si>
    <t>Overview of Contents</t>
  </si>
  <si>
    <t>How to Use</t>
  </si>
  <si>
    <r>
      <rPr>
        <sz val="10"/>
        <color rgb="FF434343"/>
        <rFont val="Roboto Condensed"/>
      </rPr>
      <t xml:space="preserve">Detail on tools provided in this register include the following
</t>
    </r>
    <r>
      <rPr>
        <b/>
        <sz val="10"/>
        <color rgb="FF434343"/>
        <rFont val="Roboto Condensed"/>
      </rPr>
      <t xml:space="preserve">Tool Name
Entry Details </t>
    </r>
    <r>
      <rPr>
        <sz val="10"/>
        <color rgb="FF434343"/>
        <rFont val="Roboto Condensed"/>
      </rPr>
      <t>(details on tool information collection)</t>
    </r>
    <r>
      <rPr>
        <b/>
        <sz val="10"/>
        <color rgb="FF434343"/>
        <rFont val="Roboto Condensed"/>
      </rPr>
      <t xml:space="preserve">
Tool Details:</t>
    </r>
    <r>
      <rPr>
        <sz val="10"/>
        <color rgb="FF434343"/>
        <rFont val="Roboto Condensed"/>
      </rPr>
      <t xml:space="preserve"> Owner; Year Created; Latest Update; Tool Status; Description; Availability of Guidance and Support; Tool Type; Supporting Software; Accessibility; License Required for Commercial Use; Price Structure; Security; CitationSBT
</t>
    </r>
    <r>
      <rPr>
        <b/>
        <sz val="10"/>
        <color rgb="FF434343"/>
        <rFont val="Roboto Condensed"/>
      </rPr>
      <t>SBT Themes Covered:</t>
    </r>
    <r>
      <rPr>
        <sz val="10"/>
        <color rgb="FF434343"/>
        <rFont val="Roboto Condensed"/>
      </rPr>
      <t xml:space="preserve"> Impact vs Dependency; Climate; Water; Biodiversity; Land; Other 
</t>
    </r>
    <r>
      <rPr>
        <b/>
        <sz val="10"/>
        <color rgb="FF434343"/>
        <rFont val="Roboto Condensed"/>
      </rPr>
      <t>SBTN Phase Covered:</t>
    </r>
    <r>
      <rPr>
        <sz val="10"/>
        <color rgb="FF434343"/>
        <rFont val="Roboto Condensed"/>
      </rPr>
      <t xml:space="preserve"> 1a. Assess: Sector-level materiality assessment; 1c. Assess: Value chain hotspot assessment; 2. Interpret &amp; Prioritize; 3. Measure Set &amp; Disclose; 4. Act; 5. Track
</t>
    </r>
    <r>
      <rPr>
        <b/>
        <sz val="10"/>
        <color rgb="FF434343"/>
        <rFont val="Roboto Condensed"/>
      </rPr>
      <t>Input/Output of Tool:</t>
    </r>
    <r>
      <rPr>
        <sz val="10"/>
        <color rgb="FF434343"/>
        <rFont val="Roboto Condensed"/>
      </rPr>
      <t xml:space="preserve"> Description of Tool Input; Inpu</t>
    </r>
    <r>
      <rPr>
        <sz val="10"/>
        <color rgb="FF000000"/>
        <rFont val="Roboto Condensed"/>
      </rPr>
      <t xml:space="preserve">t Type; Input Data Format; Tool has input data by default?; Description of Tool Output; Output Data Format; Output Type;  Interpretability of Results
</t>
    </r>
    <r>
      <rPr>
        <b/>
        <sz val="10"/>
        <color rgb="FF000000"/>
        <rFont val="Roboto Condensed"/>
      </rPr>
      <t>Scope of Tool:</t>
    </r>
    <r>
      <rPr>
        <sz val="10"/>
        <color rgb="FF000000"/>
        <rFont val="Roboto Condensed"/>
      </rPr>
      <t xml:space="preserve"> Other datasets used by the tool; Sector Scope; Primary Audience; Sub-sector scope; Value chain scope; Geographic scope; Spatial resolution; Product/commodity scope; Repeated use
</t>
    </r>
    <r>
      <rPr>
        <b/>
        <sz val="10"/>
        <color rgb="FF000000"/>
        <rFont val="Roboto Condensed"/>
      </rPr>
      <t>Other Features:</t>
    </r>
    <r>
      <rPr>
        <sz val="10"/>
        <color rgb="FF000000"/>
        <rFont val="Roboto Condensed"/>
      </rPr>
      <t xml:space="preserve"> Scenario modelling; Target-setting support
</t>
    </r>
    <r>
      <rPr>
        <b/>
        <sz val="10"/>
        <color rgb="FF000000"/>
        <rFont val="Roboto Condensed"/>
      </rPr>
      <t>Shortlisting by SBT-setting step (see criteria below):</t>
    </r>
    <r>
      <rPr>
        <sz val="10"/>
        <color rgb="FF000000"/>
        <rFont val="Roboto Condensed"/>
      </rPr>
      <t xml:space="preserve"> 1. Assess; 2. Interpret; 3. Measure; 4. Act; 5. Track</t>
    </r>
    <r>
      <rPr>
        <sz val="10"/>
        <color rgb="FFCC4125"/>
        <rFont val="Roboto Condensed"/>
      </rPr>
      <t xml:space="preserve">
</t>
    </r>
    <r>
      <rPr>
        <b/>
        <sz val="10"/>
        <color rgb="FF000000"/>
        <rFont val="Roboto Condensed"/>
      </rPr>
      <t>Screening matrix</t>
    </r>
    <r>
      <rPr>
        <b/>
        <sz val="10"/>
        <color rgb="FF434343"/>
        <rFont val="Roboto Condensed"/>
      </rPr>
      <t xml:space="preserve"> </t>
    </r>
    <r>
      <rPr>
        <sz val="10"/>
        <color rgb="FF434343"/>
        <rFont val="Roboto Condensed"/>
      </rPr>
      <t>(how shortlisted tool ranked using our screening criteria)</t>
    </r>
  </si>
  <si>
    <t xml:space="preserve">1. See the Overview of Contents list to the left for details of the available information in the database.
2. Scroll and/or use the search function within the Register tab to find the information you are looking for.
3. See the Value Chain Assessment Tools tab for a visual overview of tools helpful for the value chain assessment phase of science-based target setting and which aspects of nature they cover. </t>
  </si>
  <si>
    <t>Tool Shortlisting and Scoring Criteria</t>
  </si>
  <si>
    <t>Tool definition</t>
  </si>
  <si>
    <t>A tool is defined in the context of the SBTN framework as anything (e.g. software, web application, or guidance document) that facilitate corporate target setting, including interfaces that facilitate analysis, data platforms and databases, modelling software, metrics, approaches, frameworks, and decision trees, among others.</t>
  </si>
  <si>
    <t>Disclaimer</t>
  </si>
  <si>
    <t>Further credits</t>
  </si>
  <si>
    <t>The Tools Database (‘the Tool’) is intended for use to assist companies in setting science-based targets for nature. This Tool is provided in accordance with the Creative Commons Attribution-NonCommercial 4.0 International license (“CC BY-NC”), the full text of which is available at https://creativecommons.org/licenses/by-nc/4.0/legalcode. The Science-based Target Network (SBTN), a sponsored project of Rockefeller Philanthropy Advisors, provides this Tool "as is" without warranty of any kind, including but not limited to the implied warranties of title, non-infringement, merchantability or fitness for a particular purpose. SBTN disclaims all liability with respect to the misuse, loss, modification or unavailability of the Tool or of any content. SBTN does not warrant that the Tool will meet your requirements; that the Tool will be uninterrupted, timely, secure or error-free; that the information is accurate, complete, reliable or correct; that any defects or errors will be corrected; or that the Tool is free of viruses or other harmful components. SBTN makes no representation that the Tool is appropriate or will be available for use at all times or locations. Access to the Tool from territories where its use is illegal is prohibited.</t>
  </si>
  <si>
    <t>With thanks to the developers and reviewers of this document.
In particular, Adeline Serckx (The Biodiversity Consultancy), Arjang Tajbakhsh (Metabolic), Jamie Graham (The Biodiversity Consultancy), Margaux Sleckman (Metabolic) and Scarlett Benson (SYSTEMIQ).
Reviewers included the following individuals: Adam Melki, Craig Beatty, Hannah Baleta, Juliette Pugliesi, Martha Stevenson, Miriam Denis Le Seve, Monica McBride, Nicholas McFarlane, Pam Collins and Xavier Bengoa.</t>
  </si>
  <si>
    <t>SBTN Tool Database</t>
  </si>
  <si>
    <t>Entry Details</t>
  </si>
  <si>
    <t>Tool Details</t>
  </si>
  <si>
    <t>Output Themes and KPIs (Step 1)</t>
  </si>
  <si>
    <t>SBTN Phase Coverage</t>
  </si>
  <si>
    <t xml:space="preserve">Input/Output </t>
  </si>
  <si>
    <t>Scope</t>
  </si>
  <si>
    <t>Other</t>
  </si>
  <si>
    <t>Shortlisting</t>
  </si>
  <si>
    <t>Step 1a Utilisation criteria</t>
  </si>
  <si>
    <t>Step 1a Technical suitability criteria</t>
  </si>
  <si>
    <t>Step 1b\1c Utilisation criteria</t>
  </si>
  <si>
    <t>Step 1b Technical suitability criteria</t>
  </si>
  <si>
    <t>Step 2 Utilisation criteria</t>
  </si>
  <si>
    <t>Step 2 Technical suitability criteria</t>
  </si>
  <si>
    <t>Step 3 Utilisation criteria</t>
  </si>
  <si>
    <t>Step 3 Technical suitability criteria</t>
  </si>
  <si>
    <t>Step 4 Utilisation criteria</t>
  </si>
  <si>
    <t>Step 4 Technical suitability criteria</t>
  </si>
  <si>
    <t>Step 5 Utilisation criteria</t>
  </si>
  <si>
    <t>Step 5 Technical suitability criteria</t>
  </si>
  <si>
    <t>Tool Name</t>
  </si>
  <si>
    <t xml:space="preserve">Entry Details       </t>
  </si>
  <si>
    <t>Identified By</t>
  </si>
  <si>
    <t>Entry Populated By</t>
  </si>
  <si>
    <t>Status</t>
  </si>
  <si>
    <t>Owner</t>
  </si>
  <si>
    <t>Year Created</t>
  </si>
  <si>
    <t>Latest Tool Update</t>
  </si>
  <si>
    <t>Tool Status</t>
  </si>
  <si>
    <t>Description</t>
  </si>
  <si>
    <t>Availability of Guidance and Support</t>
  </si>
  <si>
    <t>Tool Type</t>
  </si>
  <si>
    <t>Supporting Software</t>
  </si>
  <si>
    <t>Accessibility</t>
  </si>
  <si>
    <t>License Required for Commercial Use</t>
  </si>
  <si>
    <t>Price Structure</t>
  </si>
  <si>
    <t>Security</t>
  </si>
  <si>
    <t>Citation</t>
  </si>
  <si>
    <t>Themes</t>
  </si>
  <si>
    <t>Impact vs Dependency</t>
  </si>
  <si>
    <t>Climate</t>
  </si>
  <si>
    <t>Water</t>
  </si>
  <si>
    <t>Biodiversity</t>
  </si>
  <si>
    <t>Land</t>
  </si>
  <si>
    <t>SBTN Phase</t>
  </si>
  <si>
    <t>1a. Assess: Sector-level materiality assessment</t>
  </si>
  <si>
    <t>1b/c. Assess: Company specific value chain hotspot assessment</t>
  </si>
  <si>
    <t>2. Interpret &amp; Prioritize</t>
  </si>
  <si>
    <t>3. Measure Set &amp; Disclose</t>
  </si>
  <si>
    <t>4. Act</t>
  </si>
  <si>
    <t>5. Track</t>
  </si>
  <si>
    <t>Description of Tool Input</t>
  </si>
  <si>
    <t>Input Type</t>
  </si>
  <si>
    <t>Input Data Format</t>
  </si>
  <si>
    <t>Tool has input data by default?</t>
  </si>
  <si>
    <t xml:space="preserve">Description of Tool Output </t>
  </si>
  <si>
    <t>Output Data Format</t>
  </si>
  <si>
    <t>Output Type</t>
  </si>
  <si>
    <t>Interpretability of Results</t>
  </si>
  <si>
    <t>Other datasets used by the tool</t>
  </si>
  <si>
    <t>Sector Scope</t>
  </si>
  <si>
    <t>Primary Audience</t>
  </si>
  <si>
    <t>Sub-sector scope</t>
  </si>
  <si>
    <t>Value chain scope</t>
  </si>
  <si>
    <t>Geographic scope</t>
  </si>
  <si>
    <t>Spatial resolution</t>
  </si>
  <si>
    <t>Product/commodity scope</t>
  </si>
  <si>
    <t>Repeated use</t>
  </si>
  <si>
    <t>Scenario modelling</t>
  </si>
  <si>
    <t>Target-setting support</t>
  </si>
  <si>
    <t>1. Assess</t>
  </si>
  <si>
    <t>2. Interpret</t>
  </si>
  <si>
    <t>3. Measure</t>
  </si>
  <si>
    <t>Screening matrix</t>
  </si>
  <si>
    <t>1a Screening matrix</t>
  </si>
  <si>
    <t>Open source
1. Paid
2. Freemium
3. Free</t>
  </si>
  <si>
    <t>Expert knowledge to use
1. High (GIS data, complex computation)
2. Medium (spreadsheet)
3. Low</t>
  </si>
  <si>
    <t>Easy to interpret
1. Difficult
2. Moderate
3. Easy</t>
  </si>
  <si>
    <t>How many domains are covered?
1. One domain
2. Two to three domains
3. Four to five domains</t>
  </si>
  <si>
    <t>How well are the domains covered? 
1. Not suitable for assess
2. Moderately suitable for assess
3. Suitable for assess</t>
  </si>
  <si>
    <t>Company specificity (customisable)
1. None
2. Sector/commodity/sites
3. Processes</t>
  </si>
  <si>
    <t>Usability Total</t>
  </si>
  <si>
    <t>Technical Suitability Total</t>
  </si>
  <si>
    <t>1b\1c Screening matrix</t>
  </si>
  <si>
    <t>How well are the domains covered? 
1. Not suitable for asses
2. Moderately suitable for assess
3. Suitable for assess</t>
  </si>
  <si>
    <t>2 Screening matrix</t>
  </si>
  <si>
    <t>How well are the domains covered? 
1. Not suitable for interpret &amp; prioritize
2. Moderately suitable for interpret &amp; prioritize
3. Suitable for interpret &amp; prioritize</t>
  </si>
  <si>
    <t>3 Screening matrix</t>
  </si>
  <si>
    <t>Expert knowledge to use
1. High
2. Medium
3. Low</t>
  </si>
  <si>
    <t>How well are the domains covered? 
1. Brief
2. Moderate
3. In-depth</t>
  </si>
  <si>
    <t>Company specificity (customisable)
1. None
2. Some
3. Fully customisable</t>
  </si>
  <si>
    <t>Grand Total</t>
  </si>
  <si>
    <t>4 Screening matrix</t>
  </si>
  <si>
    <t>Company specificity (customisable)
1. None
2. Some
3. Completely customisable</t>
  </si>
  <si>
    <t>How well is the AR3T framework covered?
1. Avoid and Reduce
2.Regenerate and Restore
3. Transform</t>
  </si>
  <si>
    <t>5 Screening matrix</t>
  </si>
  <si>
    <t>How many domains are covered?</t>
  </si>
  <si>
    <t>SoilGrids</t>
  </si>
  <si>
    <t>Metabolic</t>
  </si>
  <si>
    <t>Complete</t>
  </si>
  <si>
    <t>ISRIC</t>
  </si>
  <si>
    <t>Operational</t>
  </si>
  <si>
    <t>SoilGrids is a system for global digital soil mapping that makes use of global soil profile information and covariate data to model the spatial distribution of soil properties across the globe. SoilGrids is a collections of soil property maps for the world produced using machine learning at 250 m resolution.</t>
  </si>
  <si>
    <t>FAQs, support through StackExchange, Tutorial</t>
  </si>
  <si>
    <t>Data Repository</t>
  </si>
  <si>
    <t>N/A</t>
  </si>
  <si>
    <t>Open-access</t>
  </si>
  <si>
    <r>
      <rPr>
        <u/>
        <sz val="10"/>
        <color rgb="FF434343"/>
        <rFont val="Roboto"/>
      </rPr>
      <t xml:space="preserve">https://soilgrids.org/
</t>
    </r>
    <r>
      <rPr>
        <u/>
        <sz val="10"/>
        <color rgb="FF434343"/>
        <rFont val="Roboto"/>
      </rPr>
      <t>https://www.isric.org/explore/soilgrids/faq-soilgrids</t>
    </r>
  </si>
  <si>
    <t>Dependencies</t>
  </si>
  <si>
    <t>pH (in water), texture fractions, coarse fragments, bulk density, total nitrogen, organic carbon concentration and cation exchange capacity</t>
  </si>
  <si>
    <t>Soil profiles in a map-based spatial view</t>
  </si>
  <si>
    <t>Map</t>
  </si>
  <si>
    <t>quantitative</t>
  </si>
  <si>
    <t>Knowledge on soil physical and chemical properties along with spatial information</t>
  </si>
  <si>
    <t>Open-source</t>
  </si>
  <si>
    <t>Cross sector</t>
  </si>
  <si>
    <t>General use, Companies, Policymakers, NGOs</t>
  </si>
  <si>
    <t>No</t>
  </si>
  <si>
    <t>Global</t>
  </si>
  <si>
    <t>2x2 degrees</t>
  </si>
  <si>
    <t>yes</t>
  </si>
  <si>
    <t>Aqueduct Water Risk Atlas</t>
  </si>
  <si>
    <t>WRI</t>
  </si>
  <si>
    <r>
      <rPr>
        <sz val="10"/>
        <color rgb="FF434343"/>
        <rFont val="Roboto"/>
      </rPr>
      <t xml:space="preserve">The main tool of the </t>
    </r>
    <r>
      <rPr>
        <u/>
        <sz val="10"/>
        <color rgb="FF434343"/>
        <rFont val="Roboto"/>
      </rPr>
      <t>WRI's Aqueduct data platform</t>
    </r>
    <r>
      <rPr>
        <sz val="10"/>
        <color rgb="FF434343"/>
        <rFont val="Roboto"/>
      </rPr>
      <t xml:space="preserve">, the Water Risk Atlas is a mapping tool that helps companies, investors, governments, and other users understand where and how water risks and opportunities are emerging worldwide. Acqueduct Water Risk Atlas distinguishes between country/water basins on their overall water risk as well submetrics such as physical water quality and quantity risks (water stress, drought risks), regulatory and reputational risks (risk related to uncertainty in regulatory change, sanitation or drinking water availability). Higher values indicate higher regulatory and reputational water risks. </t>
    </r>
  </si>
  <si>
    <t>Documentation, Direct support</t>
  </si>
  <si>
    <t>Dataset</t>
  </si>
  <si>
    <r>
      <rPr>
        <sz val="10"/>
        <color rgb="FF434343"/>
        <rFont val="Roboto"/>
      </rPr>
      <t xml:space="preserve">Hofste, R., S. Kuzma, S. Walker, E.H. Sutanudjaja, et. al. 2019. “Aqueduct 3.0: Updated DecisionRelevant Global Water Risk Indicators.” Technical Note. Washington, DC: World Resources Institute. Available online at: </t>
    </r>
    <r>
      <rPr>
        <u/>
        <sz val="10"/>
        <color rgb="FF434343"/>
        <rFont val="Roboto"/>
      </rPr>
      <t>https://www.wri.org/publication/aqueduct-30.</t>
    </r>
  </si>
  <si>
    <t>Both</t>
  </si>
  <si>
    <t>Water depletion, drought and flood risk, eutrophication potential, regulatory risk</t>
  </si>
  <si>
    <r>
      <rPr>
        <b/>
        <sz val="10"/>
        <color rgb="FF434343"/>
        <rFont val="Roboto"/>
      </rPr>
      <t xml:space="preserve">Map </t>
    </r>
    <r>
      <rPr>
        <sz val="10"/>
        <color rgb="FF434343"/>
        <rFont val="Roboto"/>
      </rPr>
      <t xml:space="preserve">of countries/hydrobasins ranked from 1 (low) to 5 (high) in terms of overall/specific water risk. User can examine and compared the scored associated with its value chain locations. </t>
    </r>
  </si>
  <si>
    <t>Spatial, and non-spatial data</t>
  </si>
  <si>
    <t>Output is already interpreted into high and medium and low thresholds</t>
  </si>
  <si>
    <t>PCRaster Global Water Balance (PCRGLOBWB 2) model</t>
  </si>
  <si>
    <t>Companies, Investors/Shareholders, Policymakers</t>
  </si>
  <si>
    <t>Upstream, Direct Operations, Downstream</t>
  </si>
  <si>
    <t>Global, Country</t>
  </si>
  <si>
    <t>Hydrobasin</t>
  </si>
  <si>
    <t>Resource Watch</t>
  </si>
  <si>
    <t>SYSTEMIQ</t>
  </si>
  <si>
    <t xml:space="preserve">Resource Watch features hundreds of data sets all in one place on the state of the planet’s resources and citizens. Users can visualize challenges facing people and the planet, from climate change to poverty, water risk to state instability, air pollution to human migration, and more. Global dashboards for forests, oceans, food, society, climate, society, climate, energy, cities and water. </t>
  </si>
  <si>
    <t xml:space="preserve">Guidance </t>
  </si>
  <si>
    <t>Partial</t>
  </si>
  <si>
    <t>https://resourcewatch.org/data/explore</t>
  </si>
  <si>
    <r>
      <rPr>
        <sz val="10"/>
        <color rgb="FF434343"/>
        <rFont val="Roboto"/>
      </rPr>
      <t xml:space="preserve">Air quality, Standard precipitation index
Full list at: </t>
    </r>
    <r>
      <rPr>
        <u/>
        <sz val="10"/>
        <color rgb="FF434343"/>
        <rFont val="Roboto"/>
      </rPr>
      <t>https://resourcewatch.org/data/explore</t>
    </r>
  </si>
  <si>
    <r>
      <rPr>
        <sz val="10"/>
        <color rgb="FF434343"/>
        <rFont val="Roboto"/>
      </rPr>
      <t xml:space="preserve">Flood risk
Full list at: </t>
    </r>
    <r>
      <rPr>
        <u/>
        <sz val="10"/>
        <color rgb="FF434343"/>
        <rFont val="Roboto"/>
      </rPr>
      <t>https://resourcewatch.org/data/explore</t>
    </r>
  </si>
  <si>
    <r>
      <rPr>
        <sz val="10"/>
        <color rgb="FF434343"/>
        <rFont val="Roboto"/>
      </rPr>
      <t xml:space="preserve">Biodiversity hotspots, Local threat to coral reefs, Endangered species critical habitats
Full list at: </t>
    </r>
    <r>
      <rPr>
        <u/>
        <sz val="10"/>
        <color rgb="FF434343"/>
        <rFont val="Roboto"/>
      </rPr>
      <t>https://resourcewatch.org/data/explore</t>
    </r>
  </si>
  <si>
    <r>
      <rPr>
        <sz val="10"/>
        <color rgb="FF434343"/>
        <rFont val="Roboto"/>
      </rPr>
      <t xml:space="preserve">Cropland and pasture area
Full list at: </t>
    </r>
    <r>
      <rPr>
        <u/>
        <sz val="10"/>
        <color rgb="FF434343"/>
        <rFont val="Roboto"/>
      </rPr>
      <t>https://resourcewatch.org/data/explore</t>
    </r>
  </si>
  <si>
    <t>Employment in agriculture, Conflict and protest events, Gender gap index, Renewable energy consumption
Full list at: https://resourcewatch.org/data/explore</t>
  </si>
  <si>
    <r>
      <rPr>
        <sz val="10"/>
        <color rgb="FF434343"/>
        <rFont val="Roboto"/>
      </rPr>
      <t xml:space="preserve">Visualisation focused. Maps and apps: </t>
    </r>
    <r>
      <rPr>
        <u/>
        <sz val="10"/>
        <color rgb="FF434343"/>
        <rFont val="Roboto"/>
      </rPr>
      <t xml:space="preserve">https://resourcewatch.org/get-involved/apps
</t>
    </r>
    <r>
      <rPr>
        <sz val="10"/>
        <color rgb="FF434343"/>
        <rFont val="Roboto"/>
      </rPr>
      <t xml:space="preserve">Can download data for further analysis and develop own dashboards and custom visualisation </t>
    </r>
  </si>
  <si>
    <t xml:space="preserve">Depends on the source data e.g. maps, xlxs </t>
  </si>
  <si>
    <t xml:space="preserve">Easy to interpret it is extremely visual with a big focus on heat maps </t>
  </si>
  <si>
    <t>315 data sets ranging from food&amp;ag, energy, climate, forests, water, society, oceans, cities, coral reefs and air quality. Sources include World Bank, NASA, OpenAQ</t>
  </si>
  <si>
    <t>Policymakers, Companies, General use</t>
  </si>
  <si>
    <t>No, but can be used for sub-sector assessments based on data availability</t>
  </si>
  <si>
    <t>Upstream, downstream, direct operation.</t>
  </si>
  <si>
    <t xml:space="preserve">Global and region speciifc </t>
  </si>
  <si>
    <t>Can 'zoom in' at country level but data is aggregated to global level</t>
  </si>
  <si>
    <t>Various (Crops, Livestock, Availability of animal based foods)</t>
  </si>
  <si>
    <t>no</t>
  </si>
  <si>
    <t>Global Safety Net</t>
  </si>
  <si>
    <t xml:space="preserve">RESOLVE, Globaia Foundatoin and Unversidade Federal de Vicosa </t>
  </si>
  <si>
    <t xml:space="preserve">Aim to map a global 'safety net' for the planet (protecting and safe guarding 50% of the world's wildlands can ensure the integrity of the biosphere and support growing human population) 
the ‘Global Safety Net’ maps how expanded nature conservation addresses both biodiversity loss and climate change. They identify 50% of the terrestrial realm that, if conserved, would reverse further biodiversity loss, prevent CO2 emissions from land conversion, and enhance natural carbon removal. This framework shows that, beyond the 15.1% land area currently protected, 35.3% of land area is needed to conserve additional sites of particular importance for biodiversity and stabilize the climate. 
It looks at the additional unprotected areas needed to converse sites of rare specifics, distinct species assemblages, rare phenomena, intactness, climate stablization and wildlife and climate corridors </t>
  </si>
  <si>
    <t xml:space="preserve">Tutorial available on website </t>
  </si>
  <si>
    <t>Unsure</t>
  </si>
  <si>
    <r>
      <rPr>
        <u/>
        <sz val="10"/>
        <color rgb="FF434343"/>
        <rFont val="Roboto"/>
      </rPr>
      <t xml:space="preserve">https://www.globalsafetynet.app/tutorial/
</t>
    </r>
    <r>
      <rPr>
        <u/>
        <sz val="10"/>
        <color rgb="FF434343"/>
        <rFont val="Roboto"/>
      </rPr>
      <t>https://www.globalsafetynet.app/viewer/</t>
    </r>
  </si>
  <si>
    <t>Climate stabilisation areas</t>
  </si>
  <si>
    <t>Rare species sites, high biodiversity areas, Large mammal landscapes</t>
  </si>
  <si>
    <t>Intact wilderness areas, Terrestial protected areas, Terrestrial ecoregions, Potential wildlife corridors</t>
  </si>
  <si>
    <t xml:space="preserve">Visualisations of terrestrial protected areas, rare speciees, high biodiversity areas, large mammal landscapes, intact wilderness areas, climate stabilization areas. 
Country rankings based on protection level (0-10) </t>
  </si>
  <si>
    <t>Downloadable data in CSV, SVG and PNG</t>
  </si>
  <si>
    <t xml:space="preserve">The current version of the Global Safety Net is formulated from 11 biodiversity layers. Built on data from Alliance for Zero Extinction sites (AZE) and IUCN Red list  </t>
  </si>
  <si>
    <t>Governments, NGOs, researchers, companies</t>
  </si>
  <si>
    <t>Upstream, direct operation, downstream</t>
  </si>
  <si>
    <t xml:space="preserve">Global </t>
  </si>
  <si>
    <t xml:space="preserve">Country boundaries and 'zoom in' on US States </t>
  </si>
  <si>
    <t>Trends.Earth</t>
  </si>
  <si>
    <t>Conservation International</t>
  </si>
  <si>
    <r>
      <rPr>
        <sz val="10"/>
        <color rgb="FF434343"/>
        <rFont val="Roboto"/>
      </rPr>
      <t xml:space="preserve">Mission statement of tool: </t>
    </r>
    <r>
      <rPr>
        <b/>
        <sz val="10"/>
        <color rgb="FF434343"/>
        <rFont val="Roboto"/>
      </rPr>
      <t xml:space="preserve">"Enabling the use of global data sources to assess and monitor land degradation at multiple scales"
</t>
    </r>
    <r>
      <rPr>
        <sz val="10"/>
        <color rgb="FF434343"/>
        <rFont val="Roboto"/>
      </rPr>
      <t xml:space="preserve">Trends.Earth is an online platform that monitors "land degradation" — the reduction or loss of the biological or economic productivity of land. Using satellite imagery and global data, Trends.Earth can identify degraded areas and help decision-makers improve them. Piloted in four African countries, the tool can now be used anywhere in the world.
Trends.Earth offers data and tools to inform land management decisions. The platform uses cloud computing to process massive satellite images into usable information, assessing land trends through three indicators: land productivity, land cover and soil carbon. The tool uses global satellite data and can incorporate national-level data where available. </t>
    </r>
  </si>
  <si>
    <t xml:space="preserve">Detailed online guidance and user manual </t>
  </si>
  <si>
    <t>Stand-Alone Software</t>
  </si>
  <si>
    <t>GIS (QGIS)</t>
  </si>
  <si>
    <t>Offline</t>
  </si>
  <si>
    <t>http://trends.earth/docs/en/about/general_info.html</t>
  </si>
  <si>
    <t>Impacts</t>
  </si>
  <si>
    <t>Land cover, soil organic carbon, productivity</t>
  </si>
  <si>
    <t xml:space="preserve">National-level social carbon and land cover datasets (if user wants to add these) </t>
  </si>
  <si>
    <t>Trends.earth analysis file, or custom input dataset (for productivity, land cover or soil organic carbon)</t>
  </si>
  <si>
    <t>Spatial data</t>
  </si>
  <si>
    <t>Yes</t>
  </si>
  <si>
    <t>Three sub-indicators for monitoring achievement of Land Degradation Neutrality (LDN, Sustainable Development Goal (SDG) Target 15.3), are supported by Trends.Earth: productivity, land cover, and soil organic carbon. The tool also supports countries in analyzing data to prepare for their reporting committments to the United Nations Convention to Combat Desertification (UNCCD).</t>
  </si>
  <si>
    <t>Maps, graphs and indicator scores</t>
  </si>
  <si>
    <t>Knowledge on productivity, soil carbon, land cover useful</t>
  </si>
  <si>
    <t xml:space="preserve">14 data sets across NDVI, soil moisture, precipitation, evapotranspiration, land cover, soil carbon, agroecological zones, administrative boundaries </t>
  </si>
  <si>
    <t xml:space="preserve">Governments, Policy advisors, NGOs, Companies, Researchers </t>
  </si>
  <si>
    <t>No (Can be used for sub-sector based on data availability)</t>
  </si>
  <si>
    <t>Global (national plug-ins accepted)</t>
  </si>
  <si>
    <r>
      <rPr>
        <sz val="10"/>
        <color rgb="FF434343"/>
        <rFont val="Roboto"/>
      </rPr>
      <t xml:space="preserve">Depends on dataset e.g. MERRA 2 (soil moisture) = 0.5 x 0.625 vs CHIRPS (precipitation data) = 5km 
</t>
    </r>
    <r>
      <rPr>
        <u/>
        <sz val="10"/>
        <color rgb="FF434343"/>
        <rFont val="Roboto"/>
      </rPr>
      <t>See here for complete list</t>
    </r>
  </si>
  <si>
    <t>NatureServe Explorer</t>
  </si>
  <si>
    <t xml:space="preserve">NatureServe </t>
  </si>
  <si>
    <t>n/a</t>
  </si>
  <si>
    <t>NatureServe is the definitive source for information on rare and endangered species and ecosystems in the Americas. This online guide provides information on the 100,000 species and ecosystems that we track.</t>
  </si>
  <si>
    <t>NatureServe. 2021. NatureServe Explorer [web application]. NatureServe, Arlington, Virginia. Available https://explorer.natureserve.org/. (Accessed: March 01, 2021).</t>
  </si>
  <si>
    <t>catered data on the characteristics of interest in the ecosystems, native and exotic flora and fauna in the site of interest across the Americas</t>
  </si>
  <si>
    <t xml:space="preserve">Name of species, ecosystems </t>
  </si>
  <si>
    <t xml:space="preserve">Occurance data </t>
  </si>
  <si>
    <t xml:space="preserve">Species invtory detailing name, range distribution, and criteria ranking how vulnerable a species is to extinction in the province/state of interest from 'Presumed Extinct' (TX) to 'Secure' (T5)
Map of animal presence and conservation status </t>
  </si>
  <si>
    <t>online gui, json, excel</t>
  </si>
  <si>
    <t>qualitative</t>
  </si>
  <si>
    <t>Input data managed in the NatureServe Central Databases, Map Of At-Risk Species By County And Watershed (US), Terrestrial Ecological Systems Of The United States, National Species Dataset (US),  IUCN Red List Of Threatened Species, Ecological Systems Of Latin America And The Caribbean, Loss And Protection Of American Terrestrial Ecosystems, Digital Distribution Maps Of The Birds Of The Western Hemisphere</t>
  </si>
  <si>
    <t>Companies, governments, researchers, NGOs</t>
  </si>
  <si>
    <t>Upstream, Direct operation</t>
  </si>
  <si>
    <t xml:space="preserve">United States, Canada </t>
  </si>
  <si>
    <t>NatureMap / Explorer (UNEP)</t>
  </si>
  <si>
    <t>TBC</t>
  </si>
  <si>
    <t>Nature Map Initiative</t>
  </si>
  <si>
    <t>Provides a set of integrated global maps on biodiversity and ecosystems services for conservation and restoration of biodiversity, carbon storage, and other ecosystem services. based on the best available scientific data.</t>
  </si>
  <si>
    <t>Detailed guidance and information available</t>
  </si>
  <si>
    <t>Login</t>
  </si>
  <si>
    <t>https://explorer.naturemap.earth/faq</t>
  </si>
  <si>
    <t>Biomass carbon density
Vulnerable soil organic carbon density
Total vulnerable carbon density
Human pressures</t>
  </si>
  <si>
    <t>Realised clean water provision
Human pressures</t>
  </si>
  <si>
    <t>Potential Natural Vegetation
Human impact on forests
Species Richness
Rarity-weighted richness
Threatened species richness
Human pressures
Areas of global significance for conservation</t>
  </si>
  <si>
    <t>Soil organic carbon
Terrestrial habitat types
Human pressures</t>
  </si>
  <si>
    <t>Raster data based on the selection of environmental pressures by user</t>
  </si>
  <si>
    <t>maps, spatial data</t>
  </si>
  <si>
    <t>General use, Companies, Policymakers</t>
  </si>
  <si>
    <t>Worldwide</t>
  </si>
  <si>
    <t>Corporate Ecosystem Services Review</t>
  </si>
  <si>
    <t>WRI, WBCSD and Meridian Institute</t>
  </si>
  <si>
    <t xml:space="preserve">This report is a structured methodology that helps managers proactively develop strategies to manage business risks and opportunities arising from their company’s dependence and impact on ecosystems. It is a tool for strategy development, not just for environmental assessment. The methodology can complement and augment the environmental due diligence tools companies already use. 5 steps with analytical framework, case studies and guidance. </t>
  </si>
  <si>
    <t>Documentation, training material, case studies</t>
  </si>
  <si>
    <t>Guidance/ Framework/ Method</t>
  </si>
  <si>
    <t>https://files.wri.org/s3fs-public/corporate_ecosystem_services_review_1.pdf</t>
  </si>
  <si>
    <t>Response based indicators related to internal changes of the organisation, sector or stakeholder engagement and policy-maker engagement. Considered in the context of impacts and dependencies</t>
  </si>
  <si>
    <r>
      <rPr>
        <sz val="10"/>
        <color rgb="FF434343"/>
        <rFont val="Roboto"/>
      </rPr>
      <t xml:space="preserve">No input for framework. For </t>
    </r>
    <r>
      <rPr>
        <i/>
        <sz val="10"/>
        <color rgb="FF434343"/>
        <rFont val="Roboto"/>
      </rPr>
      <t>Dependence and Impact Assessment Tool</t>
    </r>
    <r>
      <rPr>
        <sz val="10"/>
        <color rgb="FF434343"/>
        <rFont val="Roboto"/>
      </rPr>
      <t>, follow questionnaire in a spreadsheet - in relation to ecosystem services. Can add/subtract features to tailor.</t>
    </r>
  </si>
  <si>
    <t xml:space="preserve">Framework - business strategy to manage risks and opportunities.
Dependence and Impact Assessment Tool: summary matrix of impact and dependence on ecosystem services. 1 page visual chart. </t>
  </si>
  <si>
    <t>excel workbook</t>
  </si>
  <si>
    <t>No specific skills required</t>
  </si>
  <si>
    <t>None</t>
  </si>
  <si>
    <t>Companies</t>
  </si>
  <si>
    <t>Upstream, downstream, direct operation</t>
  </si>
  <si>
    <t>Company</t>
  </si>
  <si>
    <t>One time</t>
  </si>
  <si>
    <t>Good Practice Guidance for LULUCF</t>
  </si>
  <si>
    <t>IPCC</t>
  </si>
  <si>
    <t>Provides supplementary methods and good practice guidance for estimating, measuring, monitoring and reporting on carbon stock changes and GHG emissions from LULUCF activities. Assists countries in producing inventories for land use, land use change and forestry. Addresses choice of estimation method, quality assurance across inventory estimates and quantify uncertainties. 3 approaches: basic land use data (common approach for estimating emissions and removals), land use and land use change (losses/gains in and categories and what changes represent), geographically explicit land use data (</t>
  </si>
  <si>
    <t>Documentation</t>
  </si>
  <si>
    <t>https://www.ipcc-nggip.iges.or.jp/public/gpglulucf/gpglulucf_files/GPG_LULUCF_FULL.pdf</t>
  </si>
  <si>
    <t>Estimates of carbon stock changes, emissions by source, removals by sinks.</t>
  </si>
  <si>
    <t xml:space="preserve">changes in land use area, changes in land use. </t>
  </si>
  <si>
    <t xml:space="preserve">Decision tree for choosing approach.
Approach 1: basic land use data
Approach 2: basic land use data and changes.
Approach 3: spatially explicit land use data </t>
  </si>
  <si>
    <t>Spatial</t>
  </si>
  <si>
    <t>Inventory of land use and changes. 
Approach 1: summary statistics 
Approach 2: non-spatially explicit land-use change matrix.
Approach 3: spatially explicit land-use change matrix</t>
  </si>
  <si>
    <t>excel workbook, map</t>
  </si>
  <si>
    <t xml:space="preserve">None explicity but does require use of land cover datasets. At users discretion to choose which. Provides information and recommendations. </t>
  </si>
  <si>
    <t>Companies, policy makers, NGOs</t>
  </si>
  <si>
    <t>Upstream</t>
  </si>
  <si>
    <t>ThinkHazard!</t>
  </si>
  <si>
    <t>GFDRR, World Bank</t>
  </si>
  <si>
    <t>Web-based tool enabling non-specialists to consider the impacts of disasters on new development projects. Users of ThinkHazard! can quickly and robustly assess the level of river flood, earthquake, drought, cyclone, coastal flood, tsunami, volcano, and landslide hazard within their project area to assist with project planning and design. ThinkHazard! is a simple flagging system to highlight the hazards present in a project area. As such, a user is only required to enter their project location – national, provincial or district name. The results interface shows a user whether they require high, medium or low awareness of each hazard when planning their project. ThinkHazard! also provides recommendations and guidance on how to reduce the risk from each hazard within the project area, and provides links to additional resources such as country risk assessments, best practice guidance, additional websites. ThinkHazard! also highlights how each hazard may change in the future as a result of climate change.</t>
  </si>
  <si>
    <r>
      <rPr>
        <sz val="10"/>
        <color rgb="FF434343"/>
        <rFont val="Roboto"/>
      </rPr>
      <t xml:space="preserve">Methodology  + pdf download: </t>
    </r>
    <r>
      <rPr>
        <u/>
        <sz val="10"/>
        <color rgb="FF434343"/>
        <rFont val="Roboto"/>
      </rPr>
      <t xml:space="preserve">https://gfdrr.github.io/thinkhazardmethods/
</t>
    </r>
  </si>
  <si>
    <t>Extreme heat</t>
  </si>
  <si>
    <t>River flood, Urban flood, Coastal flood, Water scarcity</t>
  </si>
  <si>
    <t>Earthquakes, landslides, volcanos, etc</t>
  </si>
  <si>
    <t>hazard risk (high - low) in province of location of interest for 10 hazard phenomena triggered by Earth geophysical, hydrologic and meteorologic processes.</t>
  </si>
  <si>
    <t xml:space="preserve">pdf </t>
  </si>
  <si>
    <t>Global hazard event datasets and databases for specific disaster categories</t>
  </si>
  <si>
    <t>General use</t>
  </si>
  <si>
    <t>upstream, Direct operations</t>
  </si>
  <si>
    <t>Sub-national</t>
  </si>
  <si>
    <t>OpenLandMap</t>
  </si>
  <si>
    <t>OpenGeoHub Foundation</t>
  </si>
  <si>
    <r>
      <rPr>
        <sz val="10"/>
        <color rgb="FF434343"/>
        <rFont val="Roboto"/>
      </rPr>
      <t xml:space="preserve">OpenLandMap is a </t>
    </r>
    <r>
      <rPr>
        <sz val="10"/>
        <color rgb="FF434343"/>
        <rFont val="Roboto"/>
      </rPr>
      <t>data portal to the world's environmental data representing land mask (land cover, vegetation, soil, climate, terrain data and similar). OpenLandMap.org is the web-mapping component of the LandGIS (Geographic Information System for land data)</t>
    </r>
    <r>
      <rPr>
        <sz val="10"/>
        <color rgb="FF434343"/>
        <rFont val="Roboto"/>
      </rPr>
      <t>, and shows data (global land mass), services and web-apps providing access and interactive visualizations of the Terabytes of high resolution data (1 km, 250 m or better) produced by the OpenGeoHub Foundation and/or contributing organizations.
Global Land Map portal with GIS data download capability</t>
    </r>
  </si>
  <si>
    <t>Documentation, webinar &amp; and video material</t>
  </si>
  <si>
    <r>
      <rPr>
        <sz val="10"/>
        <color rgb="FF434343"/>
        <rFont val="Roboto"/>
      </rPr>
      <t xml:space="preserve">Methodology and Details found on about page: </t>
    </r>
    <r>
      <rPr>
        <u/>
        <sz val="10"/>
        <color rgb="FF434343"/>
        <rFont val="Roboto"/>
      </rPr>
      <t>https://opengeohub.org/about-landgis</t>
    </r>
  </si>
  <si>
    <t xml:space="preserve">Long term Land Surface Temperature daytime monthly mean
Long term Land Surface Temperature daytime monthly sd
Long term Land Surface Temperature monthly day-night difference
Precipitation monthly in mm
Snow probability monthly
Soil organic carbon
</t>
  </si>
  <si>
    <t>Mean annual streamflow
Maximum annual streamflow
Minimum annual streamflow</t>
  </si>
  <si>
    <t>Tree-covered and intact forset landscapes
Landscape change trajectories 
Potential distribution of biomes
Potential FAPAR monthly
Potential FAPAR annual
Difference potential vs actual FAPAR monthly</t>
  </si>
  <si>
    <t>USDA soil taxonomy great groups
Hapludalfs
Soil organic carbon content in x 5 g / kg
Soil bulk density in x 10 kg / m3
Clay content in % (kg / kg)
Sand content in % (kg / kg)
Soil texture class (USDA system)
Soil pH x 10 in H2O
Soil water content at 33kPa (field capacity)</t>
  </si>
  <si>
    <t>location of interest</t>
  </si>
  <si>
    <t>Global spatial layers within area of interest</t>
  </si>
  <si>
    <t>raster</t>
  </si>
  <si>
    <t>General Use</t>
  </si>
  <si>
    <t xml:space="preserve">&lt;250 m </t>
  </si>
  <si>
    <t>FAOStat</t>
  </si>
  <si>
    <t>SBTN folder - ABMB</t>
  </si>
  <si>
    <t>FAO</t>
  </si>
  <si>
    <t>FAOSTAT provides free access to food and agriculture data for over 245 countries and territories and covers all FAO regional groupings from 1961 to the most recent year available.</t>
  </si>
  <si>
    <r>
      <rPr>
        <u/>
        <sz val="10"/>
        <color rgb="FF434343"/>
        <rFont val="Roboto"/>
      </rPr>
      <t xml:space="preserve">http://www.fao.org/faostat/en/#data
</t>
    </r>
    <r>
      <rPr>
        <u/>
        <sz val="10"/>
        <color rgb="FF434343"/>
        <rFont val="Roboto"/>
      </rPr>
      <t>http://www.fao.org/faostat/en/#home</t>
    </r>
  </si>
  <si>
    <t>Emissions due to Agriculture and Land use</t>
  </si>
  <si>
    <t>Data on land use, fertilisers, forestry production, land cover</t>
  </si>
  <si>
    <t>Data on trade, prices, livestock production, crops, food balance, investments in machinery, food security</t>
  </si>
  <si>
    <t>Datafiles for chosen indicator</t>
  </si>
  <si>
    <t>CSV files</t>
  </si>
  <si>
    <t>Basic domain knowledge on the selected data (livestock, emissions, prices, etc.) would be useful</t>
  </si>
  <si>
    <t>Open-acess: data from National Statistical Offices for countries</t>
  </si>
  <si>
    <t xml:space="preserve">Food and Agriculture </t>
  </si>
  <si>
    <t>General use, Policymakers, Companies, Investors/shareholders</t>
  </si>
  <si>
    <t>Country level</t>
  </si>
  <si>
    <t>Crops, Livestock, Forestry</t>
  </si>
  <si>
    <t>Globbiomass</t>
  </si>
  <si>
    <t>ESA</t>
  </si>
  <si>
    <t>2010 (Global), 2015 (Regional)</t>
  </si>
  <si>
    <t>Under development</t>
  </si>
  <si>
    <t>This dataset contains information on above ground biomass (AGB, unit: tons/ha i.e., Mg/ha) for the year 2010. The biomass is expressed as oven-dry weight of the woody parts (stem, bark, branches and twigs) of all living trees excluding stump and roots.</t>
  </si>
  <si>
    <t>Online documentation, direct support available</t>
  </si>
  <si>
    <t>GIS software</t>
  </si>
  <si>
    <r>
      <rPr>
        <sz val="10"/>
        <color rgb="FF434343"/>
        <rFont val="Roboto"/>
      </rPr>
      <t xml:space="preserve">https://globbiomass.org/
https://globbiomass.org/wp-content/uploads/GB_Maps/Globbiomass_global_dataset.html
</t>
    </r>
    <r>
      <rPr>
        <u/>
        <sz val="10"/>
        <color rgb="FF434343"/>
        <rFont val="Roboto"/>
      </rPr>
      <t>https://globbiomass.org/project/</t>
    </r>
  </si>
  <si>
    <t>Forest growing stock volume and above-ground biomass</t>
  </si>
  <si>
    <t>Global datasets including estimates of growing stock volume and above ground biomass, Regional data available for five regions (Mexico, Poland, South Africa, Indonesia, Sweden)</t>
  </si>
  <si>
    <t>Map files</t>
  </si>
  <si>
    <t>Knowledge of spatial data and forestry useful</t>
  </si>
  <si>
    <t>open-source</t>
  </si>
  <si>
    <t>Policymakers, Companies, Investors/shareholders</t>
  </si>
  <si>
    <t>Global (year 2010), Regional (for Poland, Mexico, Sweden, Indonesia, South Africa - years 2000/2005, 2010, 2015)</t>
  </si>
  <si>
    <t>150-500 m</t>
  </si>
  <si>
    <t>Global Fishing Watch</t>
  </si>
  <si>
    <t>Gridded fishing activity data
Vessel identity and classification lists
Encounters between refrigerated cargo vessels and fishing vessels
Future data products: ports, AIS On/Off events, gridded VMS</t>
  </si>
  <si>
    <t>Direct support available</t>
  </si>
  <si>
    <t>https://globalfishingwatch.org/map-and-data/</t>
  </si>
  <si>
    <t>Fishing effort
Fishing vessels
Transshipment
Anchorages
Anonymised AIS data and other data
Fishing detection models
Exclusive Economic Zones
Regional Fishery Management Organization
High Seas Pockets
Marine Protected Areas</t>
  </si>
  <si>
    <t>Map based view of vessels, data files for indicators such as fishing effort, carrier data, etc.</t>
  </si>
  <si>
    <t>Maps, CSV files, image files, etc.</t>
  </si>
  <si>
    <t>Services</t>
  </si>
  <si>
    <t>General use, Policymakers, NGOs</t>
  </si>
  <si>
    <t>1 km resolution for indicator of distance from port</t>
  </si>
  <si>
    <t>Dopa-explorer</t>
  </si>
  <si>
    <t>JRC</t>
  </si>
  <si>
    <t>Different maps of global and terrestrial ecoregions protection level. Cannot be used for commercial purposes</t>
  </si>
  <si>
    <t>Detailed factsheets, documentation available</t>
  </si>
  <si>
    <t>https://dopa-explorer.jrc.ec.europa.eu/</t>
  </si>
  <si>
    <t>Habitats, Species numbers, Number of protected areas, Protected area coverage and connectivity, Key biodiversity areas, Habitat diversity in protected areas</t>
  </si>
  <si>
    <t xml:space="preserve">Forest cover, Land degradation, Land fragmentation, Terrestrial ecoregions, Marine ecoregions. Copernicus Global Land Cover 2015, ESA Land Cover change (2005-2015), Change in agricultural land, Below ground carbon, Soil organic carbon, Above ground carbon, Total carbon, </t>
  </si>
  <si>
    <t>Change in rural and urban population, Working poor</t>
  </si>
  <si>
    <t>Map based view of selected indicator, based on scale of region (protected area/country/ecoregion) selected</t>
  </si>
  <si>
    <t>Policymakers</t>
  </si>
  <si>
    <t>&gt;10 km2</t>
  </si>
  <si>
    <t>Earthstat</t>
  </si>
  <si>
    <t>CDP</t>
  </si>
  <si>
    <t>Global Landscape Initiative (University of Minnesota's Institute on the Environment) and the Land Use and Global Environment lab (University of British Columbia)</t>
  </si>
  <si>
    <t>EarthStat serves geographic data sets that help solve the grand challenge of feeding a growing global population while reducing agriculture’s impact on the environment</t>
  </si>
  <si>
    <t>Information available for each dataset, direct support also available</t>
  </si>
  <si>
    <t>http://www.earthstat.org/</t>
  </si>
  <si>
    <t>Greenhouse gas emissions from croplands</t>
  </si>
  <si>
    <t>Water depletion and waterGap3 basins</t>
  </si>
  <si>
    <t>Cropland and pasture area, harvested area and yield, crop allocation to food, feed, nonfood</t>
  </si>
  <si>
    <t>Carbon stocks in potential natural vegetation, Total nutrient balance, Nutrient application for major crops, Yield gaps and climate bins for major crops, Yield trends and changes for maize, soybean, rice and wheat, Climate variation effects on crop yields for maize, soybean, rice and wheat</t>
  </si>
  <si>
    <t>Data files</t>
  </si>
  <si>
    <t>Image file</t>
  </si>
  <si>
    <t>Companies, Policymakers</t>
  </si>
  <si>
    <t>Varies based on dataset</t>
  </si>
  <si>
    <t>Crops</t>
  </si>
  <si>
    <t>GEMStat</t>
  </si>
  <si>
    <t>UNEP</t>
  </si>
  <si>
    <t>The Global Freshwater Quality Database GEMStat provides scientifically-sound data and information on the state and trend of global inland water quality</t>
  </si>
  <si>
    <t>Online documentation available</t>
  </si>
  <si>
    <t>https://gemstat.org/data/data-portal/
https://gemstat.org/about/</t>
  </si>
  <si>
    <t>Flux, Indicator Organism, Inorganic, Nutrient, Optical, Organic, Oxygen demand, Phytoplankton, Pigment, Temperature</t>
  </si>
  <si>
    <t>Map or tabular view of data of water quality at station, country or catchment level</t>
  </si>
  <si>
    <t>Map, Tabular, Graphical</t>
  </si>
  <si>
    <t>Companies, Policymakers, Investors/shareholders</t>
  </si>
  <si>
    <t>River station/catchment/country level</t>
  </si>
  <si>
    <t>Soil Erosion by Water in 2070</t>
  </si>
  <si>
    <t>We use the latest projections of climate and land use change to assess potential global soil erosion rates by water to address policy questions; working towards the goals of the United Nations working groups under the Inter-Governmental Technical Panel on Soils of the Global Soil Partnership. This effort will enable policy makers to explore erosion extent, identify possible hotspots, and work with stakeholders to mitigate potential impacts. In addition, we also provide insight into the potential mitigating effects attributable to conservation agriculture and the need for more effective policy instruments for soil protection. Scientifically, the modeling framework presented adopts a series of methodological advances and standardized data to communicate with adjacent disciplines and move towards robust, reproducible and open data science.</t>
  </si>
  <si>
    <t>Online publication available</t>
  </si>
  <si>
    <t>https://esdac.jrc.ec.europa.eu/content/global-soil-erosion-water-2070</t>
  </si>
  <si>
    <t>Future rates of erosion by water as per the three alternative (2.6, 4.5, and 8.5) Shared Socioeconomic Pathway and Representative Concentration Pathway (SSP-RCP) scenarios</t>
  </si>
  <si>
    <t>The tool provides information on the global potential soil erosion rates</t>
  </si>
  <si>
    <t>OPen-source</t>
  </si>
  <si>
    <t>Countries</t>
  </si>
  <si>
    <t>25 km2 x 25 km2</t>
  </si>
  <si>
    <t>Global Ecosystem Typology</t>
  </si>
  <si>
    <t>IUCN</t>
  </si>
  <si>
    <t>The IUCN Global Ecosystem Typology is a hierarchical classification system that, in its upper levels, defines ecosystems by their convergent ecological functions and, in its lower levels, distinguishes ecosystems with contrasting assemblages of species engaged in those functions. Web tool allows use to assess typologies quickly, where user can select an area on the map and it will tell you all the ecosystem typologies within the boundary</t>
  </si>
  <si>
    <t>David A. Keith, José R. Ferrer-Paris, Emily Nicholson and Richard T. Kingsford (eds.) (2020) The IUCN Global Ecosystem Typology 2.0: Descriptive profiles for biomes and ecosystem functional groups. Gland, Switzerland: IUCN. ISBN: 978-2-8317-2077-7. DOI:10.2305/IUCN.CH.2020.13.en</t>
  </si>
  <si>
    <t>Ecosystem function groups typologies within the water and ocean biomes 
Ecosystem function groups for biodiversity support within the water and terrestrial realms.
Ecosystem function goup typologies for terrestrial biomes (e.g. area of selected zone with intensive land use biome)</t>
  </si>
  <si>
    <t xml:space="preserve">Indicative list of ecosystem functional groups for selected area. Specific raw data can be downloaded from the data repository </t>
  </si>
  <si>
    <t>csv</t>
  </si>
  <si>
    <t xml:space="preserve">IUCN red list, cross-walks of established national units, </t>
  </si>
  <si>
    <t>General use, companies, investors/shareholders, policymakers, NGOs</t>
  </si>
  <si>
    <t xml:space="preserve">Site-level, country level </t>
  </si>
  <si>
    <t xml:space="preserve">CDP </t>
  </si>
  <si>
    <t xml:space="preserve">Carbon Disclosure Project </t>
  </si>
  <si>
    <t>Key disclosure framework for water and forest impacts for companies and cities</t>
  </si>
  <si>
    <t>Subscription/purchase</t>
  </si>
  <si>
    <r>
      <rPr>
        <sz val="10"/>
        <color rgb="FF434343"/>
        <rFont val="Roboto"/>
      </rPr>
      <t xml:space="preserve">The price structure is based on country type (UK, Western European, Japanese and all others), and type of contribution (subsidized, standard, enhanced)
</t>
    </r>
    <r>
      <rPr>
        <u/>
        <sz val="10"/>
        <color rgb="FF434343"/>
        <rFont val="Roboto"/>
      </rPr>
      <t>https://www.cdp.net/en/info/admin-fee-faq</t>
    </r>
  </si>
  <si>
    <t>https://www.cdp.net/en/forests</t>
  </si>
  <si>
    <t>Climate change questionnaire includes:
Governance
Risks and opportunities
Business strategy
Targets and performance
Emissions methodology
Emissions data
Energy
Additional metrics
Verification
Carbon pricing
Engagement</t>
  </si>
  <si>
    <t>Water security, water stress</t>
  </si>
  <si>
    <t>Land management practices, Land use change</t>
  </si>
  <si>
    <t xml:space="preserve">Questionnaire </t>
  </si>
  <si>
    <t>Based on the company, data required would be on low-carbon transition plans, net-zero targets, low-carbon energy sourcing, operations, etc.</t>
  </si>
  <si>
    <t xml:space="preserve">Text </t>
  </si>
  <si>
    <t>CDP score for forests and water security</t>
  </si>
  <si>
    <t>Score</t>
  </si>
  <si>
    <t xml:space="preserve">Company own data </t>
  </si>
  <si>
    <t xml:space="preserve">Companies and cities </t>
  </si>
  <si>
    <t>Agricultual commodities, Food, beverage &amp; tobacco, Oil &amp; gas, Steel, Paper &amp; forestry, Capital goods, Cement, Coal, Chemicals</t>
  </si>
  <si>
    <t>Common International Classification of Ecosystem Services (CICES)</t>
  </si>
  <si>
    <t>European Environmental Agency</t>
  </si>
  <si>
    <t>The Common International Classification of Ecosystem Services (CICES) is widely used for mapping, ecosystem assessment, and natural capital ecosystem accounting. CICES developed out of the work on environmental accounting undertaken by the European Environment Agency (EEA) and other international partners. However, its application has gone far beyond accounting. It has been used as the basis of mapping and ecosystem assessment more generally.</t>
  </si>
  <si>
    <t>https://cices.eu/content/uploads/sites/8/2018/01/Guidance-V51-01012018.pdf</t>
  </si>
  <si>
    <t>An extensive list of indicators related to varied ecosystem services.</t>
  </si>
  <si>
    <t>No input</t>
  </si>
  <si>
    <t xml:space="preserve">Guidance for ecosytem services classification in excel. Also has reference columns to other classification schemes e.g. millenium assessment, IPBES, TEEB. </t>
  </si>
  <si>
    <t>Excel workbook</t>
  </si>
  <si>
    <t>B-INTACT</t>
  </si>
  <si>
    <t>The Biodiversity Integrated Assessment and Computation Tool (B-INTACT) uniquely seeks to provide a thorough biodiversity assessment of project-level activities in the Agriculture, Forestry and Other Land Use (AFOLU) sector, taking on both a quantitative and a qualitative approach. The quantitative approach considers a set of relationships for anthropogenic impacts on biodiversity from land use changes, habitat fragmentation, infrastructure and human encroachment, expressed in the mean species abundance (MSA) metric. Non-quantifiable impacts to biodiversity from project activities are assessed with a qualitative appraisal. The tool aims to (i) quantify biodiversity impact of investments at project/policy-level, (ii) provide decision-makers with a set of policy indicators to help make decisions, (iii) extend the scope of environmental assessments to capture biodiversity concerns not account for in conventional carbon pricing, (iv) support countries in accessing funds from international finace institutions</t>
  </si>
  <si>
    <t>Documentation, training material</t>
  </si>
  <si>
    <t>Model</t>
  </si>
  <si>
    <t>Excel-based tool</t>
  </si>
  <si>
    <t>Not available</t>
  </si>
  <si>
    <t>Have to register to access</t>
  </si>
  <si>
    <t>Water stress</t>
  </si>
  <si>
    <t>MSA across different impact drivers, area of biodiversity lost, lost social value of biodiversity, habitat fragementation and human encroachment; biodiversity sensitivity (qualitative)</t>
  </si>
  <si>
    <t xml:space="preserve">Extent of area-based or linear components of project
</t>
  </si>
  <si>
    <t>Spreadsheet</t>
  </si>
  <si>
    <t xml:space="preserve">MSA across different impact drivers, area of biodiversity lost, lost social value of biodiversity, qualitative biodiversity impact summary
Quantitative approach: quantifies anthropogenic impacts on biodiversity
Qualitative approach (complements quant): appraisal of biodiversity sensitivity, management approaches and agrobiodiversity approaches. </t>
  </si>
  <si>
    <t>Exiobase</t>
  </si>
  <si>
    <t>Companies, NGOs, Governments, Researchers</t>
  </si>
  <si>
    <t>Hectares; project level assessment</t>
  </si>
  <si>
    <t>Biodiversity Impact Metric (CISL)</t>
  </si>
  <si>
    <t>Natural Capital Impact Group</t>
  </si>
  <si>
    <t>The Biodiversity Impact Metric is a practical risk-screening tool that can be used to assess and track how a business’s sourcing affects nature, through the biodiversity lost as a result of land and habitat transformation for agricultural production and the intensity of land use. The metric allows comparison of potential impacts (overall or per unit) across different sourcing locations and between commodities. The metric is an ideal entry-level approach that allows a company to undertake a rapid risk-screening of its sourcing in order to identify where the greatest impacts are likely to occur, thereby helping to prioritise further investigations and interventions</t>
  </si>
  <si>
    <t>Excel</t>
  </si>
  <si>
    <t>https://www.cisl.cam.ac.uk/resources/publication-pdfs/measuring-business-impacts-on-nature.pdf</t>
  </si>
  <si>
    <t>Range rarity-weighted MSA hectares of impact/occupation</t>
  </si>
  <si>
    <t xml:space="preserve">No tool to put data into - this is a calculation method. Business must have minimum information of commodity type, sourcing country, quantity purchased. </t>
  </si>
  <si>
    <t>Consumption and spatial</t>
  </si>
  <si>
    <t xml:space="preserve">No </t>
  </si>
  <si>
    <t>The unit of the output is ‘weighted hectares’, ie hectares weighted by biodiversity impact. The result can also be divided by the total amount of commodity purchased to give an indicator of impact per unit sourced, which can then be compared with a global average
The Biodiversity Impact Metric is calculated using a simple multiplication of the three variables: land area, proportion of biodiversity lost and biodiversity importance 
Biodiversity impact metric  = land area x proportion of biodiversity lost x biodiversity importance</t>
  </si>
  <si>
    <t>Quantitative value</t>
  </si>
  <si>
    <t>Modeller needed to build company speciifc to calculate metric as this a methodology not a tool</t>
  </si>
  <si>
    <t>Public or Private, based on specific case</t>
  </si>
  <si>
    <t>Can work at any scale (farm, sub-region, country, etc.), subject to data availability</t>
  </si>
  <si>
    <t>Can be done at product or commodity scale</t>
  </si>
  <si>
    <t>One time or repeated use</t>
  </si>
  <si>
    <t>The Biodiversity Footprint Calculator (PLANSUP)</t>
  </si>
  <si>
    <t>Plansup</t>
  </si>
  <si>
    <t>NA</t>
  </si>
  <si>
    <t>Used to assess both current and future biodiversity footprint of a company’s product at the landscape level. With the tool companies can test the effectiveness of presumed biodiversity friendly measures</t>
  </si>
  <si>
    <t>Documentation, Case studies</t>
  </si>
  <si>
    <t>Web Application</t>
  </si>
  <si>
    <r>
      <rPr>
        <u/>
        <sz val="10"/>
        <color rgb="FF434343"/>
        <rFont val="Roboto"/>
      </rPr>
      <t>http://www.plansup.nl/cms/wp-content/uploads/Getting-started-with-biodiversity_final_pict-1.pdf</t>
    </r>
    <r>
      <rPr>
        <u/>
        <sz val="10"/>
        <color rgb="FF434343"/>
        <rFont val="Roboto"/>
      </rPr>
      <t xml:space="preserve">
</t>
    </r>
    <r>
      <rPr>
        <u/>
        <sz val="10"/>
        <color rgb="FF434343"/>
        <rFont val="Roboto"/>
      </rPr>
      <t>http://www.plansup.nl/models/biodiversity-footprint-model/</t>
    </r>
  </si>
  <si>
    <t>MSA hectares</t>
  </si>
  <si>
    <t xml:space="preserve">value chain stages, production volume, value chain locations </t>
  </si>
  <si>
    <t xml:space="preserve">Spatial data, Consumption data </t>
  </si>
  <si>
    <t>Online inputs</t>
  </si>
  <si>
    <t>Biodiversity footprint is expressed in MSA.ha. MSA stands for Mean Species Abundance of original species, representing the intactness of the nature relative to the original state. The MSA value ranges between 0 and 1; 1 implicates that the area is undisturbed, and 0 for a complete loss of the original biodiversity. The MSA.ha footprint indicates the change of intactness within the area that is impacted for the product, multiplied with the extend of that area</t>
  </si>
  <si>
    <t>Support can be provided for more comprehensive results</t>
  </si>
  <si>
    <t>Public, GLOBIO</t>
  </si>
  <si>
    <t>Companies, investors/shareholders</t>
  </si>
  <si>
    <t>Raw Materials, Production Process, Transport</t>
  </si>
  <si>
    <t>Hectares</t>
  </si>
  <si>
    <t>Good Practice Guidance for Mining and Biodiversity</t>
  </si>
  <si>
    <t>International Council on Mining &amp; Metals</t>
  </si>
  <si>
    <t xml:space="preserve">The Good Practice Guidance For Mining and Biodiversity has been created for mining professionals to improve biodiversity management throughout the mining cycle/value chain and to support relationships between mining and biodiversity professionals by promoting enhanced mutual understanding.
The guide and its practical tools helps companies:
•        Identify and evaluate biodiversity
•        Understand the connections between their activities and biodiversity
•        Assess the likelihood of their activities having negative impacts on biodiversity
•        Mitigate potential impacts on biodiversity
•        Develop rehabilitation strategies for affected areas
•        Contribute to biodiversity conservation
</t>
  </si>
  <si>
    <t>A guide freely available online</t>
  </si>
  <si>
    <t>https://www.cbd.int/development/doc/Minining-and-Biodiversity.pdf</t>
  </si>
  <si>
    <t>Identification and priortization scheme of concerning biodiversity areas impacts acorss company value chain</t>
  </si>
  <si>
    <t xml:space="preserve">Qualitative information on company's value chain </t>
  </si>
  <si>
    <t>Flexible</t>
  </si>
  <si>
    <t xml:space="preserve">Provides overview of guidance on how to integrate biodiversity into project develpoment and operations. Provides a list of management systems and assessment tools </t>
  </si>
  <si>
    <t>summary pdf</t>
  </si>
  <si>
    <t>Tool does not use any datasets internally, but provides information on available data for the user's baseline assessement</t>
  </si>
  <si>
    <t>Mining</t>
  </si>
  <si>
    <t xml:space="preserve">metals and mining products </t>
  </si>
  <si>
    <t>National Doughnut Data Explorer</t>
  </si>
  <si>
    <t>University of Leeds</t>
  </si>
  <si>
    <t>An interactive website to foster and inform public discussion about the meaning of a “good life” and what it could look like in a world that lives within planetary boundaries</t>
  </si>
  <si>
    <t>https://www.nature.com/articles/s41893-018-0021-4.pdf
https://goodlife.leeds.ac.uk/</t>
  </si>
  <si>
    <t>GHG Emissions</t>
  </si>
  <si>
    <t>Phosphorus/nitrogen pollution, Blue water</t>
  </si>
  <si>
    <t>Ecological Footprint</t>
  </si>
  <si>
    <t>Land use change</t>
  </si>
  <si>
    <t>Comparative output with quantitative values for a range of biophysical and social indicators. Also includes a data visualisation aligned with the quantitative value. Able to download all the data in xlxs</t>
  </si>
  <si>
    <t>Data visualisation, Table (xlxs)</t>
  </si>
  <si>
    <t>Easy to understand - countries scored against the doughnut model</t>
  </si>
  <si>
    <t>Eora MRIO database (for biophysical indicators), World Bank and World Happiness Report (for social indicators)</t>
  </si>
  <si>
    <t>National</t>
  </si>
  <si>
    <t>Aqueduct Food</t>
  </si>
  <si>
    <r>
      <rPr>
        <sz val="10"/>
        <color rgb="FF434343"/>
        <rFont val="Roboto"/>
      </rPr>
      <t xml:space="preserve">Aqueduct Food is a tool in the </t>
    </r>
    <r>
      <rPr>
        <u/>
        <sz val="10"/>
        <color rgb="FF434343"/>
        <rFont val="Roboto"/>
      </rPr>
      <t xml:space="preserve">aqueduct data platform </t>
    </r>
    <r>
      <rPr>
        <sz val="10"/>
        <color rgb="FF434343"/>
        <rFont val="Roboto"/>
      </rPr>
      <t xml:space="preserve">that combines the WRI's global data on water risks with agriculture and food security data to illustrate water‐related threats to and opportunities for food security, and how these dynamics may develop over time. </t>
    </r>
  </si>
  <si>
    <t>https://www.wri.org/aqueduct/food</t>
  </si>
  <si>
    <r>
      <rPr>
        <b/>
        <sz val="10"/>
        <color rgb="FF434343"/>
        <rFont val="Roboto"/>
      </rPr>
      <t xml:space="preserve">Map </t>
    </r>
    <r>
      <rPr>
        <sz val="10"/>
        <color rgb="FF434343"/>
        <rFont val="Roboto"/>
      </rPr>
      <t>of countries/hydrobasins ranked from 1 (low) to 5 (high) in terms of overall/specific water risk by crop and irrigation type.</t>
    </r>
  </si>
  <si>
    <r>
      <rPr>
        <sz val="10"/>
        <color rgb="FF434343"/>
        <rFont val="Roboto"/>
      </rPr>
      <t xml:space="preserve">PCRaster Global Water Balance (PCRGLOBWB 2) model
Crop distribution: International Food Policy Research (IFRPI)  MAPSPAM(2010): agroMaps, which estimates crop distribution globally
Food security mode: IFRPI </t>
    </r>
    <r>
      <rPr>
        <i/>
        <sz val="10"/>
        <color rgb="FF434343"/>
        <rFont val="Roboto"/>
      </rPr>
      <t>International Model for Policy Analysis of Agricultural Commodities and Trade (IMPACT)</t>
    </r>
  </si>
  <si>
    <t>Companies, Shareholders/investors, policymakers, general use</t>
  </si>
  <si>
    <t>10 km</t>
  </si>
  <si>
    <t xml:space="preserve">Cereals, Fruit and nuts, ibres, Pulses and legumes, oilseed crops, stimulants, roots and tubers, sugar crops, vegetables </t>
  </si>
  <si>
    <t>IUCN RedList of Threatened Species</t>
  </si>
  <si>
    <t xml:space="preserve">Comprehensive database of all the world's species, recording their location, range, habitat, ecosystem value and function, threats, vulnerability, and their endangerement status, and is used as a critical indicator of the health of the world's biodiversity. The Redlist is a powerful tool for informing and stimulating biodiversity conservation across scales. IUCN RedList comprises numerous sub spatial and stastical tools for viewing/analysis redlist data for a given scope. Data available in tabular and/or spatial format, and as summary statistics  Redlist is updated annually. </t>
  </si>
  <si>
    <r>
      <rPr>
        <sz val="10"/>
        <color rgb="FF434343"/>
        <rFont val="Roboto"/>
      </rPr>
      <t xml:space="preserve">IUCN 2020. The IUCN Red List of Threatened Species. Version 2020-3. https://www.iucnredlist.org.
</t>
    </r>
    <r>
      <rPr>
        <u/>
        <sz val="10"/>
        <color rgb="FF434343"/>
        <rFont val="Roboto"/>
      </rPr>
      <t>https://www.iucnredlist.org/resources/grid</t>
    </r>
  </si>
  <si>
    <t>Species information by location, range, habitat, ecosystem value and function, threats, vulnerability, and their endangerement status; species richness; range rarity.</t>
  </si>
  <si>
    <t xml:space="preserve">Red List: Description of species features
Red List Maps: spatial data for 81% of species. Polygon species ranges, points for observations. Freshwater HydroBASIN tables. 
Summary statistics (by country, taxanomic group, threatened species, species changing category, endemism). </t>
  </si>
  <si>
    <t>html, Esri shapefile, CSV</t>
  </si>
  <si>
    <t>No specific skills to understand the outputs (maybe to interpret and to understand the risk related to it)</t>
  </si>
  <si>
    <t>Own spatial datasets: mammals, amphibians, reptiles, fishes, marine groups, plants, freshwater groups. Own species endangerment classification.</t>
  </si>
  <si>
    <t>Spatial data: depends on level of taxon knowledge and distribution size. 
Species richness and range rarity rasters are 5km at equator.</t>
  </si>
  <si>
    <t>Repeat use</t>
  </si>
  <si>
    <r>
      <rPr>
        <u/>
        <sz val="10"/>
        <color rgb="FF1155CC"/>
        <rFont val="Roboto"/>
      </rPr>
      <t>MapSPAM</t>
    </r>
    <r>
      <rPr>
        <u/>
        <sz val="10"/>
        <color rgb="FF000000"/>
        <rFont val="Roboto"/>
      </rPr>
      <t xml:space="preserve"> global crop production data 2010</t>
    </r>
  </si>
  <si>
    <t>International Food Policy research Institute</t>
  </si>
  <si>
    <t xml:space="preserve">SPAM uses a cross-entropy approach to estimate of crop distribution within disaggregated units. Moving the data from coarser units such as countries and subnational provinces, to finer units such as grid cells, revealing spatial patterns of crop performance, and creating a global gridscape of our agricultural production systems.
The data is downloadable via a pre-packaged SPAM 2010 v2.0 data and map files at the global level, as one separate file for each crop, production system, variable and format. The available formats are CSV, DBF, and GeoTIFF. </t>
  </si>
  <si>
    <t>Documentation, case studies</t>
  </si>
  <si>
    <t>GIS</t>
  </si>
  <si>
    <t>International Food Policy Research Institute, 2019, “Global Spatially-Disaggregated Crop Production Statistics Data for 2010 Version 2.0”, https://doi.org/10.7910/DVN/PRFF8V, Harvard Dataverse, V4</t>
  </si>
  <si>
    <t>Neither</t>
  </si>
  <si>
    <t>Spatialised crop yield, production area, harvest area and output</t>
  </si>
  <si>
    <t xml:space="preserve">Spatially explicit crop harvest and yield information at a ~10km x 10km resolution for the year 2010. Physical area, harvested area, production and yield. </t>
  </si>
  <si>
    <t>Raster file</t>
  </si>
  <si>
    <t>Easy to understand and interpret outputs</t>
  </si>
  <si>
    <t xml:space="preserve">Agro-MAPS, FAO/IIASA suitability datasets, GlobCover 2005, MODIS v.5, AFRICOVER, GLC-2000, ISCGM, CORINE, GMIA v.5, GRUMP v.1, </t>
  </si>
  <si>
    <t>Companies, policymakers, NGOs</t>
  </si>
  <si>
    <t>10 x 10km grid cells (at the equator)</t>
  </si>
  <si>
    <t>42 crops x 4 production systems x 4 vairables</t>
  </si>
  <si>
    <t xml:space="preserve">Plastic Scan </t>
  </si>
  <si>
    <t xml:space="preserve">Searious Business </t>
  </si>
  <si>
    <t>2016 (?)</t>
  </si>
  <si>
    <t>This online tool assesses a company's plastic use and recommends potential improvements for companies wishing to "close the plastic tap". Plastic Scan specifically targets manufacturers, brand owners, packaging &amp; logistics companies. Companies can fill out the 10 min (!) questionnaire that gives an immediate A-F ranking. This is the 'free version' so assuming there is more indepth version available through partnership with Serious Business (?).  200 plus companies using this inlcl. Unilever, Phillips. Recommended by the SBTN</t>
  </si>
  <si>
    <t xml:space="preserve">Guidance available online for 'free version' </t>
  </si>
  <si>
    <t>Hybrid</t>
  </si>
  <si>
    <t xml:space="preserve">There is a 'free version' so assuming there must also be a 'paid version' </t>
  </si>
  <si>
    <t>https://www.seariousbusiness.com/plastic-scan</t>
  </si>
  <si>
    <t>Solid Waste - focused on plastics use and waste and supply chain</t>
  </si>
  <si>
    <t xml:space="preserve">A 10 minute questionnaire </t>
  </si>
  <si>
    <t>Sector and size of company, consumption data for plastic</t>
  </si>
  <si>
    <t>Click boxes</t>
  </si>
  <si>
    <t xml:space="preserve"> Very high level 10 minute tool to give you a quick 'scan' of a company's plastic use , useful for issue area waste</t>
  </si>
  <si>
    <t>Report over email</t>
  </si>
  <si>
    <t xml:space="preserve">Methodology developed by Serious Business </t>
  </si>
  <si>
    <t>No (Not available in the free version, but can be possible through a consultation)</t>
  </si>
  <si>
    <t xml:space="preserve">Plastic </t>
  </si>
  <si>
    <r>
      <rPr>
        <u/>
        <sz val="10"/>
        <color rgb="FF1155CC"/>
        <rFont val="Roboto"/>
      </rPr>
      <t xml:space="preserve">Ocean+ </t>
    </r>
    <r>
      <rPr>
        <u/>
        <sz val="10"/>
        <color rgb="FF000000"/>
        <rFont val="Roboto"/>
      </rPr>
      <t xml:space="preserve"> Library </t>
    </r>
  </si>
  <si>
    <t xml:space="preserve">UNEP-WCMC </t>
  </si>
  <si>
    <t>2018/19</t>
  </si>
  <si>
    <t xml:space="preserve">Updated biannually </t>
  </si>
  <si>
    <t xml:space="preserve">Not a model itself but a directory of all the most up to date Ocean data available. 
Ocean+ provices an overview of global marine and coastal datasets of biodiversity impotantance including some datasets of regional interest. The library identifies 183 ocean-related resources available globally. The mission of the initiative is to provide this data to support and encourage informed decision-making that sustains global biodiversity and ecosystem services. The site additionally allows users to filter by category, organisation and theme (e.g. marine spatial planning, environmental impact assessment, education, etc.), and directs users to these sources. 
The site can be used to identify resources to support 1) assessments and monitoring of ecosystems/biodiversity within marine habitats 2) site assessments and risk prevention, 3) identification of ecosystem services and marine natural capital, 4) deveopment of marine spatial plans/siting of marine protected areas, 5) analyses of national and international conventions and agreements </t>
  </si>
  <si>
    <t>Guidance online</t>
  </si>
  <si>
    <t>https://library.oceanplus.org/metadata</t>
  </si>
  <si>
    <t>Multiple ocean biodiversity and water related indicator layers</t>
  </si>
  <si>
    <t>Multiple ocean biodiversity related indicator layers</t>
  </si>
  <si>
    <t xml:space="preserve">Maps, Environmental Impact Assessments, Reports - relevant for industries impacting/depending on marine coastal natural resources </t>
  </si>
  <si>
    <t>The Ocean Data Viewer offers users the opportunity to view and download a range of spatial datasets that are useful for informing decisions regarding the conservation of marine and coastal biodiversity.</t>
  </si>
  <si>
    <t>Knowledge on oceans, marine biodiversity would be helpful</t>
  </si>
  <si>
    <t>183 ocean-related datasets</t>
  </si>
  <si>
    <t xml:space="preserve">Governments and intra-govenment bodies, reseachers, NGOs and potentially companies </t>
  </si>
  <si>
    <t>Global, regional 'zoom ins'</t>
  </si>
  <si>
    <t>Local Ecological Footprinting Tool (LEFT)</t>
  </si>
  <si>
    <t xml:space="preserve">Oxford University </t>
  </si>
  <si>
    <t xml:space="preserve">The Local Ecological Footprinting Tool (LEFT), is a web-based decision support tool which can help businesses minimise the environmental impacts of their activities when they make decisions about how land is used. A user defines an area of interest anywhere in the world using a web-based map and LEFT automatically processes a series of high-quality datasets using standard published algorithms to produce: maps, # of globlaly threatened terrestrial vertebrate and plant species, habitat fragmentation, wetland habitat connectivity, # of migratory species and vegetation resilience </t>
  </si>
  <si>
    <t xml:space="preserve">Online guidance </t>
  </si>
  <si>
    <t>https://www.left.ox.ac.uk/Home/Pricing
https://www.left.ox.ac.uk/</t>
  </si>
  <si>
    <t>Numbers of globally threatened terrestrial vertebrate and plant species
Beta-diversity of terrestrial vertebrates and plants
Habitat fragmentation
Wetland habitat connectivity
Numbers of migratory species
Vegetation resilience</t>
  </si>
  <si>
    <t xml:space="preserve">Specify area of interest </t>
  </si>
  <si>
    <t>Spatial data (4x4 degrees selection)</t>
  </si>
  <si>
    <t xml:space="preserve">Through online tool </t>
  </si>
  <si>
    <t>maps at 30m resolution of land cover classes
numbers of globally threatened terrestrial vertebrate and plant species
beta-diversity of terrestrial vertebrates and plants
habitat fragmentation
wetland habitat connectivity
numbers of migratory species
vegetation resilience</t>
  </si>
  <si>
    <t xml:space="preserve">pdf or zipfile of GIS data </t>
  </si>
  <si>
    <t>Knowledge on biodiversity and habitats useful</t>
  </si>
  <si>
    <t>Global land cover database, terrestrial ecoregions, Digital soil map of the world, List of threatened species, Global register of migratory species, Maximum entropy modelling of species geographic distributions</t>
  </si>
  <si>
    <t xml:space="preserve">Companies, investors/shareholders, NGOs, researchers, policy </t>
  </si>
  <si>
    <t xml:space="preserve">Worldwide </t>
  </si>
  <si>
    <t xml:space="preserve">30m resolution </t>
  </si>
  <si>
    <t>Natural Capital Protocol</t>
  </si>
  <si>
    <t>Capitals Coalition</t>
  </si>
  <si>
    <t>The Natural Capital Protocol is a framework designed to help generate trusted, credible, and actionable information that business managers need to inform decisions, and enable organizations to identify, measure and value their impacts and dependencies on natural capital. The Protocol builds on a number of approaches that already exist to help business measure and value natural capital. The Protocol does not explicitly list or recommend specific tools or methodologies; instead focuses on improving internal decision making.</t>
  </si>
  <si>
    <t>https://capitalscoalition.org/capitals-approach/natural-capital-protocol/?fwp_filter_tabs=training_material</t>
  </si>
  <si>
    <t>Multiple different potential indicators related to impacts and dependencies on natural capital, split into 3 broad groups - qualitative, quantitative and monetary. Choice is user defined based on scope of study and intended outputs</t>
  </si>
  <si>
    <t>No input required</t>
  </si>
  <si>
    <t>Natural capital approach to business decision making. No data output.
Business understanding of natural capital, stakeholder list, scope assessment, list of material impacts/dependencies and associated indicators, changes in natural capital, valuation of costs and benefits</t>
  </si>
  <si>
    <t>IPBES Conceptual Framework</t>
  </si>
  <si>
    <t>IPBES</t>
  </si>
  <si>
    <t>The conceptual framework is a highly simplified model of the complex interactions between the natural world and human societies. The model identifies the main elements, together with their interactions, that are most relevant to the Platform’s goal and should therefore be the focus for assessments and knowledge generation to inform policy and the required capacity-building. The Platform’s conceptual framework includes six interlinked elements constituting a social-ecological system that operates at various scales in time and space: nature, natures benefit to people, anthropogenic assets; institutions and governance systems and other indirect drivers of change; direct drivers of change; and good quality of life.</t>
  </si>
  <si>
    <t>Training material, documentation</t>
  </si>
  <si>
    <t>https://www.sciencedirect.com/science/article/pii/S187734351400116X</t>
  </si>
  <si>
    <t>Considers mineral and fossil reserves, potential for renewable energy generation, natural weather patterns, natural disasters, carbon emissions.</t>
  </si>
  <si>
    <t>Considers in relation to identifying drivers and threats</t>
  </si>
  <si>
    <t>Measure of diversity, ecosystem structure and functioning, living natural resources, any degradation/restoration of habitat</t>
  </si>
  <si>
    <t>considers human aspects -  nature benefits to people, anthropogenic assets, governance systems, quality of life, knowledge systems</t>
  </si>
  <si>
    <t>Conceptual understanding of links between nature and people. Fill in provided conceptual framework boxes/chart</t>
  </si>
  <si>
    <t>html</t>
  </si>
  <si>
    <t>Protected Area Benefits Assessment Tool</t>
  </si>
  <si>
    <t>The PA-BAT is designed to fill an important gap in the toolbox of protected area agencies and conservation institutions, by providing a methodology to collate and build information about the overall benefits from protected areas. The PA-BAT aims to collate and assess information about the overall benefits from conservation and protection in protected areas.</t>
  </si>
  <si>
    <t>http://awsassets.panda.org/downloads/pa_bat_final_english.pdf</t>
  </si>
  <si>
    <t xml:space="preserve">Combination of indicators based on stakeholder, type of ecosystem service and importance, economic benefit and potential </t>
  </si>
  <si>
    <t>2 datasheets: background information (name, location, IUCN category etc) and benefits to protected area stakeholders. Also includes biodiversity value.</t>
  </si>
  <si>
    <t>Datasheet</t>
  </si>
  <si>
    <t>Qualitative assessment of best available knowledge. Not used for economic valuation or to create a 'score.'</t>
  </si>
  <si>
    <t>Policy makers, NGOs</t>
  </si>
  <si>
    <t>Site</t>
  </si>
  <si>
    <r>
      <rPr>
        <u/>
        <sz val="10"/>
        <color rgb="FF1155CC"/>
        <rFont val="Roboto"/>
      </rPr>
      <t xml:space="preserve">LIFE </t>
    </r>
    <r>
      <rPr>
        <u/>
        <sz val="10"/>
        <color rgb="FF000000"/>
        <rFont val="Roboto"/>
      </rPr>
      <t xml:space="preserve">Impact Index </t>
    </r>
  </si>
  <si>
    <t xml:space="preserve">Life Institute </t>
  </si>
  <si>
    <t xml:space="preserve">This methodology helps organisations identify their impacts and design a strategic plan to reduce, mitigate and compensate them, as well as to reduce impacts in the supply chain. LIFE Methodology can be used both as an Environmental Management System and as a third-party Certification Scheme. The process includes three main steps 1) STATE, 2) PRESSURE, 3) RESPONSE. It focuses on two key metrics - Biodiversity Pressure Index (BPI) and Biodiversity Minimum Performance (BMP) .  The calculation of LIFE Natural Capital Impact Index is based on selected environmental aspects that can be measured by any type of company: Waste generation, GHG emissions, water consumption, energy use and the area occupied by the operations. A company fulfils the requested data and the system calculates the resulting impact index for each aspect, as well as a final average impact index. Operational in Brazil and Paraguay. </t>
  </si>
  <si>
    <t>https://institutolife.org/material/?lang=en</t>
  </si>
  <si>
    <t>Emissions of greenhouse gases</t>
  </si>
  <si>
    <t>Water consumption</t>
  </si>
  <si>
    <t>Occupation of natural areas</t>
  </si>
  <si>
    <t>Waste generation, energy consumption</t>
  </si>
  <si>
    <r>
      <rPr>
        <sz val="10"/>
        <color rgb="FF434343"/>
        <rFont val="Roboto"/>
      </rPr>
      <t xml:space="preserve">Energy/water comsumption, waste generation, GHG emissions, area occupation to calculate the minimum performance required in conservation actions in order to offset the impact caused by the use of natual resources. </t>
    </r>
    <r>
      <rPr>
        <u/>
        <sz val="10"/>
        <color rgb="FF434343"/>
        <rFont val="Roboto"/>
      </rPr>
      <t>See technical guidance for exact requirements</t>
    </r>
  </si>
  <si>
    <t>Consumption value (water, energy), waste generation value, area occupied</t>
  </si>
  <si>
    <t>Text info</t>
  </si>
  <si>
    <t>Biodiversity Minimum Performance score 
Rating of the most important initiatives with the greatest potential for the maintenance of ecosystem services and conservation of biodiversity in the shortest time</t>
  </si>
  <si>
    <t>Impact indexes for environmental aspects (water, waste, energy, greenhouse gases, area) and an overall biodiversity impact index</t>
  </si>
  <si>
    <t xml:space="preserve">A proprietary methodology </t>
  </si>
  <si>
    <t xml:space="preserve">Companies </t>
  </si>
  <si>
    <t>Upstream, operational, downstream - based on where the methodology is applied</t>
  </si>
  <si>
    <t>Currently Brazil and Paraguay but is applicable in other contexts</t>
  </si>
  <si>
    <t>Bioscope</t>
  </si>
  <si>
    <t>PRé Sustainability, CODE,  Arcadis, Platform BEE</t>
  </si>
  <si>
    <t>Unknown</t>
  </si>
  <si>
    <t>Determine the impact of a company’s supply chain on biodiversity, visualised on a world map.</t>
  </si>
  <si>
    <t>Contact Platform BEE</t>
  </si>
  <si>
    <r>
      <rPr>
        <u/>
        <sz val="10"/>
        <color rgb="FF434343"/>
        <rFont val="Roboto"/>
      </rPr>
      <t xml:space="preserve">https://bioscope.info/
</t>
    </r>
    <r>
      <rPr>
        <u/>
        <sz val="10"/>
        <color rgb="FF434343"/>
        <rFont val="Roboto"/>
      </rPr>
      <t>https://pre-sustainability.com/legacy/download/Supply-Chain-Biodiversity-Tool-BioScope.pdf</t>
    </r>
  </si>
  <si>
    <t xml:space="preserve">Midpoint indictor of CO2 equivalent </t>
  </si>
  <si>
    <t>Midpoint indicator for water use and freshwater eutrophication</t>
  </si>
  <si>
    <t>Endpoint indicator of damage to ecosystms, in potentially disappeared fraction of species</t>
  </si>
  <si>
    <t>Midpoint indictaor for terrrestial acidification, land use</t>
  </si>
  <si>
    <t>Midpoint indicator for stratospheric ozone depletion, ionising radiation, fine particulate matter formation, photochemical ozone formation, terrestrial acidication, toxicity, mineral resource scarcity and fossil resource scarcity.
Endpoint indicator for damaged to human health and damage to resource availability</t>
  </si>
  <si>
    <t>Countries of suppliers, commodities, map of value chain</t>
  </si>
  <si>
    <t>Spend data</t>
  </si>
  <si>
    <t xml:space="preserve">text info </t>
  </si>
  <si>
    <t>Where biodiversity impact may happen, and which human activity is the more likely to cause it</t>
  </si>
  <si>
    <t>map, report</t>
  </si>
  <si>
    <t>Platform BEE</t>
  </si>
  <si>
    <t>Companies, Investors/shareholders</t>
  </si>
  <si>
    <t>Country</t>
  </si>
  <si>
    <t>WWF Water Risk Filter</t>
  </si>
  <si>
    <t>WWF</t>
  </si>
  <si>
    <t xml:space="preserve">Online tool to explore, assess, respond, and value water risk. Tool allows to explore maps, country profiles, stories made by WWF, reports (2) assess water related risks of the organization assets through a customized assessment and analysis that highlights hotspots (3) Find the tool to convert risk to value and better understand how your financial statements may be impacts by water risk facing your assets. (4) Respond to risk customized set of response actions to mitigate your specific water risks.
</t>
  </si>
  <si>
    <t>Training, Documentation</t>
  </si>
  <si>
    <r>
      <rPr>
        <u/>
        <sz val="10"/>
        <color rgb="FF434343"/>
        <rFont val="Roboto"/>
      </rPr>
      <t>Other data and methods sheet</t>
    </r>
    <r>
      <rPr>
        <u/>
        <sz val="10"/>
        <color rgb="FF434343"/>
        <rFont val="Roboto"/>
      </rPr>
      <t xml:space="preserve"> [link 1 : WWF DE (December 2020) Water Risk FIlter 5.0 Methodology  Documentation]</t>
    </r>
  </si>
  <si>
    <t>Overall Risk value (0 - 5) comprising of physical risk [natural and human-induced conditions of river basins: 1) Scarcity, 2) Flooding, 3) Water Quality, and 4) Ecosystem Services Status] , regulatory risk [OECD water governance framework comprising of risk categories: 5) Enabling
Environment , 6) Institutions &amp; Governance, 7) Management Instruments, 8) Infrastructure &amp; Finance ], represents stakeholder's and local communities' perceptions on whether companies conduct business in a sustainable or responsible fashion with respect to
water, comprises of 1) Cultural Importance (of water to local communities), 10) Biodiversity Importance, 11) Media Scrutiny, 12) Conflict and reputational risks</t>
  </si>
  <si>
    <t>Includes biodiversity indicators related to water: framentation of rivers, projected impacts on freshwater biodiversity, freshwater endemism, freshwater biodiversity richness</t>
  </si>
  <si>
    <t>Get to know the water related risks your organization's assets are facing through a customized assessment and analysis that can highlight your hot spots. Find the right tools to convert risk to value and better understand how your financial statements may be impacts by water risk facing your assets.</t>
  </si>
  <si>
    <t>Map, risk, recommendations on response, value converted to financial impact</t>
  </si>
  <si>
    <t>Policymakers, Companies, NGOs, Investors/Stareholders</t>
  </si>
  <si>
    <t>sub-national</t>
  </si>
  <si>
    <t>Geofootprint</t>
  </si>
  <si>
    <t>Quantis</t>
  </si>
  <si>
    <t>Combines data from satellite imagery with environmental metrics to visualize and simulate the environmental footprints of key commodity crops on an interactive world map.
Granular visibility allows user to instantly understand the impacts of sourcing decisions, identify the location-specific factors contributing to user's environmental footprint, and model interventions to reduce it. geoFootprint offers globally consistent emission factors for every country and sub-national level, down to 10x10 km resolution</t>
  </si>
  <si>
    <t>Cool Farm Tool</t>
  </si>
  <si>
    <r>
      <rPr>
        <b/>
        <sz val="10"/>
        <color rgb="FF434343"/>
        <rFont val="Roboto"/>
      </rPr>
      <t xml:space="preserve">Free (geoFootprint Open) </t>
    </r>
    <r>
      <rPr>
        <sz val="10"/>
        <color rgb="FF434343"/>
        <rFont val="Roboto"/>
      </rPr>
      <t xml:space="preserve">to visualize agricultural/environmental footprint metrics
and calculate environmental footprints for combined areas 
</t>
    </r>
    <r>
      <rPr>
        <b/>
        <sz val="10"/>
        <color rgb="FF434343"/>
        <rFont val="Roboto"/>
      </rPr>
      <t xml:space="preserve">Purchase </t>
    </r>
    <r>
      <rPr>
        <sz val="10"/>
        <color rgb="FF434343"/>
        <rFont val="Roboto"/>
      </rPr>
      <t>license to overwrite default data, run simulations, access additional data and insights, bridge supply chain and farm level assessment (price determined upon contact with owner)</t>
    </r>
  </si>
  <si>
    <r>
      <rPr>
        <sz val="10"/>
        <color rgb="FF434343"/>
        <rFont val="Roboto"/>
      </rPr>
      <t xml:space="preserve">Reinhard J., Bengoa X. &amp; Liernur A. (2021): geoFootprint, Technical Documentation. Version 1, January 2021.
Quantis, Lausanne, Switzerland. </t>
    </r>
    <r>
      <rPr>
        <u/>
        <sz val="10"/>
        <color rgb="FF434343"/>
        <rFont val="Roboto"/>
      </rPr>
      <t>https://geofootprint.com/wp-content/uploads/2021/01/geoFootprint_TechnicalDocumentation20210217.pdf</t>
    </r>
  </si>
  <si>
    <t>CO2e/ha and CO2e/ton of harvested crop and co-product across all farm-level and upstream activities, incl. GHG emissions from Land Use Change and production of farm inputs.</t>
  </si>
  <si>
    <t>Water use, water scarcity and water pollution (eutrophication, acidification) across farm-level and upstream activities</t>
  </si>
  <si>
    <t>Ecosystems Quality (based on IMPACT World+ method)
+ Potential Species Loss from Land Use (PSL)</t>
  </si>
  <si>
    <t>Soil erosion and soil organic carbon change from farm-level activities</t>
  </si>
  <si>
    <t>Sub-national location of farms; crop of interest</t>
  </si>
  <si>
    <t>Excel or CSV file with GPS coordinates</t>
  </si>
  <si>
    <t>Regionalized geofootprint tables. Aggregate to the selected data elements of the regionalized crop inventory within scope of interest</t>
  </si>
  <si>
    <t>gui, spatial data (raster)</t>
  </si>
  <si>
    <t>Correlation between farm management practices, soil conditions and impacts can be tested and compared</t>
  </si>
  <si>
    <t>ecoinvent, World Food LCA Database (WFLDB), EarthStat, FAO, etc.</t>
  </si>
  <si>
    <t>10 km x 10 km</t>
  </si>
  <si>
    <t>Barley, Cotton, Maize, Oil palm, Rice, Soybean, Peanut, Potato, Rapeseed 
Rye, Sorghum, Sugar beet, Sugarcane, 
Sunflower, Wheat, Cocoa,  
Green coffee</t>
  </si>
  <si>
    <t>Global Biodiveristy Information facility (GBIF)</t>
  </si>
  <si>
    <t>GBIF network</t>
  </si>
  <si>
    <t>Free and open access to biodiversity data. The GBIF network draws biodiversity data (occurence, sampling event, resources data) sources together through the use of data standards (Darwin Core), which forms the basis for the bulk of GBIF.org's index of hundreds of millions of species occurrence records.</t>
  </si>
  <si>
    <r>
      <rPr>
        <sz val="10"/>
        <color rgb="FF434343"/>
        <rFont val="Roboto"/>
      </rPr>
      <t xml:space="preserve">GBIF Secretariat &amp; IAIA (2020) Best Practices for Publishing Biodiversity Data from Environmental Impact Assessments. Copenhagen: GBIF Secretariat. </t>
    </r>
    <r>
      <rPr>
        <u/>
        <sz val="10"/>
        <color rgb="FF434343"/>
        <rFont val="Roboto"/>
      </rPr>
      <t>https://doi.org/10.35035/doc-5xdm-8762</t>
    </r>
  </si>
  <si>
    <t>Species abundance</t>
  </si>
  <si>
    <t>For a given area of interest, output is GBIF.org's index of hundreds of millions of species occurrence records.</t>
  </si>
  <si>
    <t xml:space="preserve">data collected from participation network  and follows widely acceptd biodiversity data standards </t>
  </si>
  <si>
    <t>global</t>
  </si>
  <si>
    <t xml:space="preserve">GEMI Local Water Tool </t>
  </si>
  <si>
    <t xml:space="preserve">Developed in cooperation with WBCSD and IPIECA </t>
  </si>
  <si>
    <t>The GEMI Local Water Tool™(LWT) is a free tool for companies and organizations to evaluate the external impacts, business risks, opportunities and management plans related to water use and discharge at a specific site or operation. The tool : 
-  Helps companies assess external impacts, business risks, opportunities and manage water-related issues at specific sites.
-  Provides a common and consistent visualization platform for internal and external communication.
-  Provides interconnectivity between global and local water risk assessments and a uniform approach between site assessments.
-  Provides a central repository of information for the individual user to create reports for internal and external stakeholders.</t>
  </si>
  <si>
    <t xml:space="preserve">Online guiance </t>
  </si>
  <si>
    <t xml:space="preserve">Excel </t>
  </si>
  <si>
    <t>http://gemi.org/localwatertool/?_ga=2.217135518.909435163.1614606205-1840532743.1614606205</t>
  </si>
  <si>
    <t>Water use and discharge assessment for a site or operation</t>
  </si>
  <si>
    <t xml:space="preserve">Site level water data m3/year </t>
  </si>
  <si>
    <t>Water withdrawal data, discharge data, country data (dependency ratio, agricultural water withdrawal, etc. from FAO Aquastat), population data (from WHO), urban annual growth rate</t>
  </si>
  <si>
    <t>XLXS</t>
  </si>
  <si>
    <t xml:space="preserve">Dashboard with impact summary highlight business risks </t>
  </si>
  <si>
    <t>Xlxs</t>
  </si>
  <si>
    <t>The tool helps you prioritize sites and risks to those sites.</t>
  </si>
  <si>
    <t xml:space="preserve">Multiple datasets listed in 'Data Source List' tab of tool </t>
  </si>
  <si>
    <t>Direct operations</t>
  </si>
  <si>
    <t>Site/Production facility level</t>
  </si>
  <si>
    <t xml:space="preserve">Water Footprint Assessment Tool </t>
  </si>
  <si>
    <t xml:space="preserve">Water Footprint Network </t>
  </si>
  <si>
    <t xml:space="preserve">The Water Footprint Assessment Tool is a free online web application that provides clear insight into how water is appropriated for human uses and the impacts resulting from those uses. It assists companies, governments, NGOs, investors, consultants, researchers and others to calculate and map the water footprint, assess its sustainability and identify strategic actions to improve the sustainability, efficiency and equitability of water use. Geographic assessment allows one to: explore water footprint in a river basin, identify ways to reduce water footprint, quantify and map the operational/supply chain water footprint of a facility, assess the sustainability of a facility's oe products water footprint and identigy ways to reduce this footprint </t>
  </si>
  <si>
    <t xml:space="preserve">Online guidnace </t>
  </si>
  <si>
    <r>
      <rPr>
        <u/>
        <sz val="10"/>
        <color rgb="FF434343"/>
        <rFont val="Roboto"/>
      </rPr>
      <t>https://waterfootprint.org/en/resources/interactive-tools/#CP</t>
    </r>
    <r>
      <rPr>
        <sz val="10"/>
        <color rgb="FF434343"/>
        <rFont val="Roboto"/>
      </rPr>
      <t xml:space="preserve"> 
</t>
    </r>
    <r>
      <rPr>
        <u/>
        <sz val="10"/>
        <color rgb="FF434343"/>
        <rFont val="Roboto"/>
      </rPr>
      <t>https://www.waterfootprintassessmenttool.org/</t>
    </r>
  </si>
  <si>
    <t>Green water footprint, blue water footprint, grey water footprint by country, riverbasin and global levels</t>
  </si>
  <si>
    <t xml:space="preserve">Tables and maps showing annual green, blue and grey water footprints of crops by country </t>
  </si>
  <si>
    <t>Knowledge of types of water (grey/blue/green) and water footprint useful</t>
  </si>
  <si>
    <t>WaterState</t>
  </si>
  <si>
    <t>Global/Country/Riverbasin</t>
  </si>
  <si>
    <r>
      <rPr>
        <u/>
        <sz val="10"/>
        <color rgb="FF1155CC"/>
        <rFont val="Roboto"/>
      </rPr>
      <t>TerrSet 2020</t>
    </r>
    <r>
      <rPr>
        <u/>
        <sz val="10"/>
        <color rgb="FF000000"/>
        <rFont val="Roboto"/>
      </rPr>
      <t xml:space="preserve"> Geospatial Monitoring and Modeling system </t>
    </r>
  </si>
  <si>
    <t xml:space="preserve">Clark Labs </t>
  </si>
  <si>
    <r>
      <rPr>
        <sz val="10"/>
        <color rgb="FF434343"/>
        <rFont val="Roboto"/>
      </rPr>
      <t xml:space="preserve">TerrSet is an integrated geospatial software system for monitoring and modeling the earth system for sustainable development. The TerrSet system incorporates the IDRISI GIS Analysis and IDRISI Image Processing tools along with a constellation of vertical applications. Features include: 
</t>
    </r>
    <r>
      <rPr>
        <b/>
        <sz val="10"/>
        <color rgb="FF434343"/>
        <rFont val="Roboto"/>
      </rPr>
      <t>- Land Change Modeler</t>
    </r>
    <r>
      <rPr>
        <sz val="10"/>
        <color rgb="FF434343"/>
        <rFont val="Roboto"/>
      </rPr>
      <t xml:space="preserve"> - LCM is a land planning and decision support tool for land change analysis and prediction with a special facility for REDD project-level modeling 
</t>
    </r>
    <r>
      <rPr>
        <b/>
        <sz val="10"/>
        <color rgb="FF434343"/>
        <rFont val="Roboto"/>
      </rPr>
      <t xml:space="preserve">- Habitat and Biodiversity Modeler </t>
    </r>
    <r>
      <rPr>
        <sz val="10"/>
        <color rgb="FF434343"/>
        <rFont val="Roboto"/>
      </rPr>
      <t xml:space="preserve">- habitat assessment, landscape pattern analysis and biodiv. modelling
</t>
    </r>
    <r>
      <rPr>
        <b/>
        <sz val="10"/>
        <color rgb="FF434343"/>
        <rFont val="Roboto"/>
      </rPr>
      <t>- GeOSIRIS</t>
    </r>
    <r>
      <rPr>
        <sz val="10"/>
        <color rgb="FF434343"/>
        <rFont val="Roboto"/>
      </rPr>
      <t xml:space="preserve"> - quantifies and maps the impacts of national-level REDD projects on deforestation, emissions, agriultural revenue and cabon payments 
- </t>
    </r>
    <r>
      <rPr>
        <b/>
        <sz val="10"/>
        <color rgb="FF434343"/>
        <rFont val="Roboto"/>
      </rPr>
      <t xml:space="preserve">Climate Change Adaptation Modeler
</t>
    </r>
    <r>
      <rPr>
        <sz val="10"/>
        <color rgb="FF434343"/>
        <rFont val="Roboto"/>
      </rPr>
      <t>The output of the selected model is final data of environmental impact displayed spatially on map</t>
    </r>
  </si>
  <si>
    <t>User guide and supporting documentation available</t>
  </si>
  <si>
    <t>General License: $1,250</t>
  </si>
  <si>
    <t>https://clarklabs.org/buy/
https://clarklabs.org/wp-content/uploads/2020/05/TerrSet_2020_Brochure-FINAL27163334.pdf</t>
  </si>
  <si>
    <t>Expected Carbon Emissions</t>
  </si>
  <si>
    <t xml:space="preserve">Fire risk </t>
  </si>
  <si>
    <t xml:space="preserve">Depends on which application is used but mainly map visualisations
- Land Change Modeler - Assessment of REDD climate change mitigation strategies 
- IDRISI Image Processing - restoration, enhancement, transformation and classification of remotely sensed images 
- IDRISI GIS Analysis Tols - geographical modeling 
- Earth Trends Modeler -  sea surface temperature, atmospheric temperature, precipitation, vegetation productivity 
- Habitat and Biodiversity Modeler - landscape patter analysis 
- Climate Change Adaptation Moderl - impacts of sea level rise, crop suitability and species distribution 
- GeOSIRIS - model the impact of various economic strategies on deforestation and carbon emissions reductions </t>
  </si>
  <si>
    <t>dataset, map</t>
  </si>
  <si>
    <t>Map outputs should be generally understandable, some of the output data displayed spatially may be a index value, requiring a communicable definition</t>
  </si>
  <si>
    <t xml:space="preserve">Global land cover data and land metrics (ndvi, temperature), water risk data, </t>
  </si>
  <si>
    <t xml:space="preserve">Policymakers, researchers </t>
  </si>
  <si>
    <t>varies depending on input raster files</t>
  </si>
  <si>
    <t xml:space="preserve">Data Basin </t>
  </si>
  <si>
    <t xml:space="preserve">Conservation Biology Institute </t>
  </si>
  <si>
    <t>?</t>
  </si>
  <si>
    <t>Data Basin is an on-line information platform that empowers users to apply spatial datasets and analytical tools to address conservation challenges. Individuals and organizations can explore and download a vast library of datasets, upload their own data, create complete conservation analyses and publish maps – either as individuals or through dedicated working groups.
Data Basin contains over 7000 public biological, physical and socioeconomic datasets for use in conservation and development planning. Data Basin is designed for people who need to use up-to-date spatial datasets with conservation analysis methods and reporting tools to advance their daily work.</t>
  </si>
  <si>
    <t xml:space="preserve">Training material, Webinars and Video tutorials, Documentation, Case studies
</t>
  </si>
  <si>
    <t xml:space="preserve">Subscription service available </t>
  </si>
  <si>
    <t>https://databasin.org/</t>
  </si>
  <si>
    <t>metrics of climate change impacts on area of interest</t>
  </si>
  <si>
    <t>metrics on impacts/risks to protected areas and global forests</t>
  </si>
  <si>
    <t>spatial data within the themiatic areas of climate change, protected areas, or global forests</t>
  </si>
  <si>
    <t xml:space="preserve">Spatial data </t>
  </si>
  <si>
    <t>Explore and organize data &amp; information
Create custom visualizations, drawings, &amp; analyses
Use collaborative tools in groups
Publish datasets, maps, &amp; galleries
Develop decision-support and custom tools</t>
  </si>
  <si>
    <t>maps</t>
  </si>
  <si>
    <t xml:space="preserve">31928+ datasets including shapefiles, ArcGRID, ESRI file geodatabases, NetCDF files </t>
  </si>
  <si>
    <t>Natural resource practitioners, reseachers, NGOs</t>
  </si>
  <si>
    <t>United States, and some Worldwide data</t>
  </si>
  <si>
    <t>raster 30m</t>
  </si>
  <si>
    <t>Toolkit for Ecosystem Service Site-Based Assessment (TESSA)</t>
  </si>
  <si>
    <t>BirdLife International</t>
  </si>
  <si>
    <t>The TESSA toolkit is an easy-to-use workbook that leads the user through the steps needed to assess the ecosystem services provided at a particular site. It is built around a comparison of the site in two alternative states, e.g. before and after restoration or conversion, and encourages a high level of stakeholder engagement. The toolkit was initially developed for conservation practitioners but can be used by anyone, including those with no prior knowledge of ecosystem services.</t>
  </si>
  <si>
    <t>Adobe</t>
  </si>
  <si>
    <t>https://ipbes.net/policy-support/tools-instruments/toolkit-ecosystem-service-site-based-assessment-tessa-v20</t>
  </si>
  <si>
    <t>estimated carbon stocks, applies monetary value</t>
  </si>
  <si>
    <t xml:space="preserve"> doesn't incorporate marine ecosystems; flood protection, water quality/quantity, </t>
  </si>
  <si>
    <t xml:space="preserve">harvested wild goods. </t>
  </si>
  <si>
    <t>Site-based data, habitat map of site.</t>
  </si>
  <si>
    <t>shapefile</t>
  </si>
  <si>
    <t>Guidance, quantitative data on ecosystem services, tables/statistics/reports, economic assessment, cost-benefit assessment; decision-tree for each ecosystem service assessment.</t>
  </si>
  <si>
    <t>Qualitative, quanititative</t>
  </si>
  <si>
    <t>Upstream, direct operation</t>
  </si>
  <si>
    <t>Exiobase - v3</t>
  </si>
  <si>
    <t xml:space="preserve">Exiobase Consortium </t>
  </si>
  <si>
    <t>Global, detailed Multi-Regional Environmentally Extended Supply-Use Table (MR-SUT) and Input-Output Table (MR-IOT). It was developed by harmonizing and detailing supply-use tables for a large number of countries (44 countries - others are assessed at regional level), estimating emissions, land use and resource extractions by industry. Subsequently the country supply-use tables were linked via trade  creating an MR-SUT and producing a MR-IOTs from this. The MR-IOT that can be used for the analysis of the environmental impacts associated with the final consumption of product groups.
Latest version is Exiobase3. The data comes in two versions: a monetary version consistent with macro-economic accounts, and a hybrid mixed-unit version. EXIOBASE 3 builds upon the previous versions of EXIOBASE by using rectangular supply‐use tables (SUT) in a 163 industry by 200 products classification as the main building blocks. EXIOBASE 3 is the culmination of work in the FP7 DESIRE project and builds upon earlier work on EXIOBASE 2 in the FP7 CREEA project and EXIOBASE 1 of the FP6 EXIOPOL project.</t>
  </si>
  <si>
    <r>
      <rPr>
        <u/>
        <sz val="10"/>
        <color rgb="FF434343"/>
        <rFont val="Roboto"/>
      </rPr>
      <t xml:space="preserve"> Stadler, K. et al. EXIOBASE 3: Developing a Time Series of Detailed Environmentally Extended Multi-Regional Input-Output Tables. Journal of Industrial Ecology 22, 502-515, doi:10.1111/jiec.12715 (2018).
publication repository: </t>
    </r>
    <r>
      <rPr>
        <u/>
        <sz val="10"/>
        <color rgb="FF434343"/>
        <rFont val="Roboto"/>
      </rPr>
      <t>https://www.exiobase.eu/index.php/publications/list-of-journal-papers-references</t>
    </r>
  </si>
  <si>
    <t>Provide emission per country and per sector</t>
  </si>
  <si>
    <t>Provides land use per country and per sector (only for agriculture and logging)</t>
  </si>
  <si>
    <t>Also providesinformation about resource extraction and waste per country and sector</t>
  </si>
  <si>
    <t>Environmental impacts associated with different financial turnover data across different sectors in different countries. Environmental impacts include land use and emissions</t>
  </si>
  <si>
    <t xml:space="preserve">Knowledge of Input-Output Modelling required </t>
  </si>
  <si>
    <t>Country-level for Europe, regional for RoW</t>
  </si>
  <si>
    <t>Multiple commodities across different business sectors - extensive list</t>
  </si>
  <si>
    <t>Global Forest Watch Data portal platform</t>
  </si>
  <si>
    <t>Global Forest Watch</t>
  </si>
  <si>
    <t xml:space="preserve">Global Forest Watch is a online repository of the latest data, technology and tools to monitor forests and land use impacts, and guide forest protection. Web application enables user to view hundreds of maps, customize dashboards, monitor a specific site, build a map. </t>
  </si>
  <si>
    <t xml:space="preserve">Forum, documentation, training material, other - webinar. </t>
  </si>
  <si>
    <t>Mostly free
GFW Pro: a supplemental feature that enables companies, banks, and others to monitor forest across specific locations.. Cost unknown,</t>
  </si>
  <si>
    <t>https://www.globalforestwatch.org/about/</t>
  </si>
  <si>
    <t>Carbon and emissions from tree cover loss (globally/nationally/regionally), potential carbon sequestration rates</t>
  </si>
  <si>
    <t>Investigate and monitor biodiversity areas, map of biodiversity areas and hotspots, biomass density and loss, bird and tiger landscapes</t>
  </si>
  <si>
    <t xml:space="preserve">Soil carbon, land cover/land use, indigenous and community lands, tree cover, height, primary forests, forest integrity, tree plantations, mangroves.
Forest changes: tree cover loss/gain, deforestation by driver, emerging deforestation hot-spots. </t>
  </si>
  <si>
    <t>Selection of relevant parameters</t>
  </si>
  <si>
    <t xml:space="preserve">Spatially explicit map at 10-30m (Landsat) or 250m (MODIS) resolution. </t>
  </si>
  <si>
    <t>No - visual analysis
Yes - statistical analysis</t>
  </si>
  <si>
    <t>Current: GLAD tree cover loss, FORMA, Terra-i, GLAD alerts, SAD, QUICC. 
Coming soon: GLAD tree cover loss alerts, FORMA 250, SAD+, TERRA-, PRODES, Guyra, MINAM.
Full list of datasets with information on resolution, source, update frequency and best purpose on link.</t>
  </si>
  <si>
    <t>Data layers at different resolutions</t>
  </si>
  <si>
    <t>Repeat</t>
  </si>
  <si>
    <t>Species Threat Abatement and Restoration (STAR) metric</t>
  </si>
  <si>
    <t>Pilot</t>
  </si>
  <si>
    <t xml:space="preserve">The STAR* measures the contribution that investments can make to reducing species extinction risk.It can help national and subnational governments, cities, civil society, the finance industry, investors and companies to target their investments and activities to achieve conservation outcomes and contribute to global policy aims.
</t>
  </si>
  <si>
    <t>Case studies, Guidance notes, Briefing notes</t>
  </si>
  <si>
    <t>https://www.iucn.org/resources/conservation-tools/species-threat-abatement-and-restoration-star-metric</t>
  </si>
  <si>
    <t>potential for reducing extinction risk, potential for restoring species and habitats</t>
  </si>
  <si>
    <t xml:space="preserve">Input location of sites </t>
  </si>
  <si>
    <t>Shapefile</t>
  </si>
  <si>
    <t>The total metric score per site indicates the potential contribution to reducing species extinction risk that could be made from abating all threats to species at that site
The STAR apportions the relative contribution of threats (pressures) to each threatened species’ extinction risk. For a particular site, land management unit, or administrative region (country or province), the STAR shows the potential for reducing extinction risk before investment activities start (ex-ante measure), or can measure the achieved impact of conservation interventions on extinction risk over time (ex-post measure).</t>
  </si>
  <si>
    <t>Should to be based by everyone but may require expert support to interpret and explain the significance of the results</t>
  </si>
  <si>
    <t>Based on IUCN Red List of Threatened Species</t>
  </si>
  <si>
    <t>General use, companies, policymakers, investors/shareholders</t>
  </si>
  <si>
    <t>Direct Operation</t>
  </si>
  <si>
    <t>5x5 km pixels</t>
  </si>
  <si>
    <t>One time for now</t>
  </si>
  <si>
    <t xml:space="preserve">GloBio </t>
  </si>
  <si>
    <t>PBL Netherlands Environmental Assessment Agency</t>
  </si>
  <si>
    <t>2020 (GLOBIO 4)</t>
  </si>
  <si>
    <t>The GLOBIO model is designed to inform and support policy-makers by quantifying global human impacts on biodiversity and ecosystems.GLOBIO can be used to quantify various policy-relevant dimensions of human-nature interactions, including:
- Benefits that people obtain from nature (ecosystem services, also called nature’s contributions to people or nature-based solutions)
- Impacts of human activities on biodiversity and ecosystem services
- Production- and consumption-based biodiversity impacts (‘footprints’)
- Patterns and trends in biodiversity and ecosystem services under future socio-economic development scenarios
- The effectiveness of large-scale policy options for conserving biodiversity and ecosystem services
Covers multiple dimensions: diversity within species, diversity between species and diversity of ecosystems. Looks at terrestrial biodiv, freshwater biodiv intactness, assessing the distribution/abundance of vertebrate species  and assessing various ecosytstem services.</t>
  </si>
  <si>
    <t>https://www.globio.info/resources</t>
  </si>
  <si>
    <t xml:space="preserve">considers climate change as a pressure. </t>
  </si>
  <si>
    <t>biodiversity intactness (expressed by mean species abundance); relationship between different pressure categories//intensities and MSA value</t>
  </si>
  <si>
    <t xml:space="preserve">- MSA indicator -  GLOBIO calculates local terrestrial biodiversity intactness, expressed by the mean species abundance (MSA) indicator, as a function of six human pressures: land use, road disturbance, fragmentation, hunting, atmospheric nitrogen deposition and climate change 
- Maps (10 arc-seconds, ~300m at equator)  </t>
  </si>
  <si>
    <t xml:space="preserve">Quantitative value </t>
  </si>
  <si>
    <t>Relatively easy to understand the outputs if the mean species abundance is known - May need more expert knowledge to understand how the values have been estimated and the assumptions underlying the estimation</t>
  </si>
  <si>
    <t xml:space="preserve">Scientific studies (nitrogen impact, hunting impact, urban ecosystem service assessments), DRIP, GRIP, </t>
  </si>
  <si>
    <t>Policymakers,  NGOs</t>
  </si>
  <si>
    <t>10 arc-seconds, ~300m at equator
0.5° by 0.5° raster-based land-use map</t>
  </si>
  <si>
    <t>Local Biodiversity Intactness Index</t>
  </si>
  <si>
    <t>Natural History Museum
UNEP WCMC</t>
  </si>
  <si>
    <t>The Local Biodiversity Intactness Index is based on a purpose-built global database of local biodiversity surveys combined with high resolution global land-use data. The index provides estimates of human impacts on the intactness of local biodiversity worldwide, and how this may change over time.
The Local Biodiversity Intactness Index (LBII) estimates how much of a terrestrial site's original biodiversity remains in the face of human land use and related pressures. Because LBII relates to site-level biodiversity, it can be averaged and reported for any larger spatial scale (e.g., countries, biodiversity hotspots or biomes as well as globally) without additional assumptions.
Data is all based on the PREDICTS database - 3.6 million biodiversity records from over 32,000 sites, covering more than 50,000 species.</t>
  </si>
  <si>
    <t>https://www.predicts.org.uk/pages/outputs.html</t>
  </si>
  <si>
    <t>Measure of biodiversity intactness based on species abundance and richness</t>
  </si>
  <si>
    <t xml:space="preserve">Localised quantitative measure of biodiversity population abundance and species richness relative to "intact" reference systems </t>
  </si>
  <si>
    <t>Biodiversity surveys - PREDICTS</t>
  </si>
  <si>
    <t>Researchers, NGOs</t>
  </si>
  <si>
    <t>Variable</t>
  </si>
  <si>
    <t>Integrated Biodiversity Assessment Tool (IBAT)</t>
  </si>
  <si>
    <t>IBAT alliance: BirdLife International, Conservation International, IUCN and UNEP-WCMC</t>
  </si>
  <si>
    <t>IBAT provides a basic risk screening on biodiversity. It draws together information on globally recognised biodiversity information drawn from a number of IUCN’s Knowledge Products: IUCN Red List of Threatened Species, Key Biodiversity Areas (priority sites for conservation) and Protected Planet/The World Database on Protected Areas (covering nationally and internationally recognised sites, including IUCN management categories I–VI, Ramsar Wetlands of International Importance and World Heritage sites).
IBAT can also provide raw data to be analysed by expert</t>
  </si>
  <si>
    <r>
      <rPr>
        <sz val="10"/>
        <color rgb="FF434343"/>
        <rFont val="Roboto"/>
      </rPr>
      <t xml:space="preserve">- subscription free for view of country profiles and visual data map 
- subscription  </t>
    </r>
    <r>
      <rPr>
        <b/>
        <sz val="10"/>
        <color rgb="FF434343"/>
        <rFont val="Roboto"/>
      </rPr>
      <t>"Pay as you go"</t>
    </r>
    <r>
      <rPr>
        <sz val="10"/>
        <color rgb="FF434343"/>
        <rFont val="Roboto"/>
      </rPr>
      <t xml:space="preserve"> for ability to download reports
- Basic subscription: </t>
    </r>
    <r>
      <rPr>
        <b/>
        <sz val="10"/>
        <color rgb="FF434343"/>
        <rFont val="Roboto"/>
      </rPr>
      <t xml:space="preserve">$5, 000 </t>
    </r>
    <r>
      <rPr>
        <sz val="10"/>
        <color rgb="FF434343"/>
        <rFont val="Roboto"/>
      </rPr>
      <t xml:space="preserve">
- pro subscription: </t>
    </r>
    <r>
      <rPr>
        <b/>
        <sz val="10"/>
        <color rgb="FF434343"/>
        <rFont val="Roboto"/>
      </rPr>
      <t>$15,000</t>
    </r>
  </si>
  <si>
    <t>https://www.ibat-alliance.org/pdf/ibat-annual-report-2019.pdf</t>
  </si>
  <si>
    <t>IUCN red list species threat status (and other information on the species), range overlapping with the Area of Analysis, Internationally Recognised Areas of high biodiversity value</t>
  </si>
  <si>
    <r>
      <rPr>
        <sz val="10"/>
        <color rgb="FF434343"/>
        <rFont val="Roboto"/>
      </rPr>
      <t xml:space="preserve">- </t>
    </r>
    <r>
      <rPr>
        <b/>
        <sz val="10"/>
        <color rgb="FF434343"/>
        <rFont val="Roboto"/>
      </rPr>
      <t xml:space="preserve">Report: </t>
    </r>
    <r>
      <rPr>
        <sz val="10"/>
        <color rgb="FF434343"/>
        <rFont val="Roboto"/>
      </rPr>
      <t xml:space="preserve">Choice of Proximity Report, PS6 and ESS6 report, Freshwater impact report, multisite report
- download of results of the protected areas, KBI, and IUCN Red List Species in gis data format (as a geodatabase)
Main [1] number of overlaps between the site of interest's spatial buffer and Protected areas, KBAs, and IUCN red list species [2] List of Name of respective KBAs, PAs, and red list species identified in overlap </t>
    </r>
  </si>
  <si>
    <t xml:space="preserve">- Report PDF report png files, csv files, readme
- GIS shapefiles and/or geodatabase, required GIS software to view
</t>
  </si>
  <si>
    <t>Easy to intepret with a highly visual user-friendly interface. IBAT can provide raw data that would need expert analysis.</t>
  </si>
  <si>
    <t xml:space="preserve">IUCN Red List of Threatened Species, World Database on Protected Areas, World database on Key Biodiversity Areas (KBA) </t>
  </si>
  <si>
    <t>point coordinates</t>
  </si>
  <si>
    <r>
      <rPr>
        <u/>
        <sz val="10"/>
        <color rgb="FF1155CC"/>
        <rFont val="Roboto"/>
      </rPr>
      <t>InVEST</t>
    </r>
    <r>
      <rPr>
        <u/>
        <sz val="10"/>
        <color rgb="FF000000"/>
        <rFont val="Roboto"/>
      </rPr>
      <t xml:space="preserve"> Software Platform</t>
    </r>
  </si>
  <si>
    <t>Natural Capital Project</t>
  </si>
  <si>
    <r>
      <rPr>
        <sz val="10"/>
        <color rgb="FF434343"/>
        <rFont val="Roboto"/>
      </rPr>
      <t xml:space="preserve">InVEST is a suite of free, open-source software models used to map and </t>
    </r>
    <r>
      <rPr>
        <b/>
        <sz val="10"/>
        <color rgb="FF434343"/>
        <rFont val="Roboto"/>
      </rPr>
      <t xml:space="preserve">value the goods and services from nature </t>
    </r>
    <r>
      <rPr>
        <sz val="10"/>
        <color rgb="FF434343"/>
        <rFont val="Roboto"/>
      </rPr>
      <t>that sustain and fulfill human life. The multi-service, modular design of InVEST provides an effective tool for balancing the environmental and economic goals of these diverse entities. InVEST enables decision makers to assess quantified tradeoffs associated with alternative management choices and to identify areas where investment in natural capital can enhance human development and conservation.  The toolset includes distinct ecosystem service models designed for terrestrial, freshwater, marine, and coastal ecosystems, as well as a number of “helper tools” to assist with locating and processing input data and with understanding and visualizing outputs.
Corporations, such as consumer goods companies, renewable energy companies, and water utilities, could also use InVEST to decide how and where to invest in natural capital to ensure that their supply chains are sustainable and secure.</t>
    </r>
  </si>
  <si>
    <t>Documentation  and Guidance available</t>
  </si>
  <si>
    <r>
      <rPr>
        <sz val="10"/>
        <color rgb="FF434343"/>
        <rFont val="Roboto"/>
      </rPr>
      <t>Sharp, R., Douglass, J., Wolny, S., Arkema, K., Bernhardt, J., Bierbower, W., Chaumont, N., Denu, D., Fisher, D., Glowinski, K., Griffin, R., Guannel, G., Guerry, A., Johnson, J., Hamel, P., Kennedy, C., Kim, C.K., Lacayo, M., Lonsdorf, E., Mandle, L., Rogers, L., Silver, J., Toft, J., Verutes, G., Vogl, A. L., Wood, S, and Wyatt, K. 2020, InVEST 3.9.0.post40+ug.ga957573 User’s Guide. The Natural Capital Project, Stanford University, University of Minnesota, The Nature Conservancy, and World Wildlife Fund.</t>
    </r>
    <r>
      <rPr>
        <u/>
        <sz val="10"/>
        <color rgb="FF434343"/>
        <rFont val="Roboto"/>
      </rPr>
      <t xml:space="preserve">
</t>
    </r>
    <r>
      <rPr>
        <u/>
        <sz val="10"/>
        <color rgb="FF434343"/>
        <rFont val="Roboto"/>
      </rPr>
      <t>https://storage.googleapis.com/releases.naturalcapitalproject.org/invest-userguide/latest/index.html#</t>
    </r>
  </si>
  <si>
    <t>Valuing sites for Carbon Storage and Sequestration feasibility and potential ; Coastal Blue Carbon to drawdown carbon from the atmosphere</t>
  </si>
  <si>
    <t>Annual/Seasonal Water Yield, Fisheries, water regulation</t>
  </si>
  <si>
    <t xml:space="preserve">Pollination, habitat quality, habitat risk </t>
  </si>
  <si>
    <t>Crop provisioning</t>
  </si>
  <si>
    <t xml:space="preserve">Renewable energy provision (wind, wave), tourism, aesthetic, cultural spiitual value </t>
  </si>
  <si>
    <t xml:space="preserve">location of interest, and various open source environmental layers, e.g. LULC, DEM, precipitation, (see inVEST documentation) </t>
  </si>
  <si>
    <t xml:space="preserve">Spatial data, spent data, </t>
  </si>
  <si>
    <t>csv, spatial (raster, vector)</t>
  </si>
  <si>
    <t>Show via quantative scoring, ranking, changes in ecosystems are likely to lead to changes in benefits that flow to people.</t>
  </si>
  <si>
    <t>map</t>
  </si>
  <si>
    <t>Globio, Coastal vulnerability, etc</t>
  </si>
  <si>
    <t>local, sub-national</t>
  </si>
  <si>
    <r>
      <rPr>
        <u/>
        <sz val="10"/>
        <color rgb="FF1155CC"/>
        <rFont val="Roboto"/>
      </rPr>
      <t>HIGG Index</t>
    </r>
    <r>
      <rPr>
        <u/>
        <sz val="10"/>
        <color rgb="FF000000"/>
        <rFont val="Roboto"/>
      </rPr>
      <t xml:space="preserve"> Tool hub - Higg Brand Tool, Higg Product Tool, HIgg Facilities Tool</t>
    </r>
  </si>
  <si>
    <t>Sustainable Apparel Coalition</t>
  </si>
  <si>
    <r>
      <rPr>
        <sz val="10"/>
        <color rgb="FF434343"/>
        <rFont val="Roboto"/>
      </rPr>
      <t xml:space="preserve">The Higg Index is a suite of tools that enables textile and garment brands, retailers, and facilities of all sizes — at every stage in their sustainability journey — to accurately measure and score a company or product’s sustainability performance. The Higg Index delivers a holistic overview that empowers businesses to make meaningful improvements that protect the well-being of factory workers, local communities, and the environment.
Relevant tools: 
- </t>
    </r>
    <r>
      <rPr>
        <b/>
        <sz val="10"/>
        <color rgb="FF434343"/>
        <rFont val="Roboto"/>
      </rPr>
      <t xml:space="preserve">Higgs Materials Sustainability Index </t>
    </r>
    <r>
      <rPr>
        <sz val="10"/>
        <color rgb="FF434343"/>
        <rFont val="Roboto"/>
      </rPr>
      <t xml:space="preserve">measues 5 environmental impacts of material production (Global warming potential, Nutrient pollution in water (Eutrophication), water scarcity, fossil fuel depletion, chemistry) 
</t>
    </r>
    <r>
      <rPr>
        <b/>
        <sz val="10"/>
        <color rgb="FF434343"/>
        <rFont val="Roboto"/>
      </rPr>
      <t>- Higg Product Module</t>
    </r>
    <r>
      <rPr>
        <sz val="10"/>
        <color rgb="FF434343"/>
        <rFont val="Roboto"/>
      </rPr>
      <t xml:space="preserve"> - measures the environmental impacts of products from cradle-to-gate including materials production 
- </t>
    </r>
    <r>
      <rPr>
        <b/>
        <sz val="10"/>
        <color rgb="FF434343"/>
        <rFont val="Roboto"/>
      </rPr>
      <t xml:space="preserve">Higg Facility Environmental Module - </t>
    </r>
    <r>
      <rPr>
        <sz val="10"/>
        <color rgb="FF434343"/>
        <rFont val="Roboto"/>
      </rPr>
      <t xml:space="preserve">measures environmental performance of individual facilities 
</t>
    </r>
  </si>
  <si>
    <t xml:space="preserve">Document and guidance are available. the Higg 'Brand and Retail Module' is designed to help guide brands and retailers on their 'sustainability' journey. </t>
  </si>
  <si>
    <t xml:space="preserve">Dependent on company revenue </t>
  </si>
  <si>
    <t xml:space="preserve">https://apparelcoalition.org/the-higg-index/
Guidance on all three tools 
</t>
  </si>
  <si>
    <t>Greenhouse gas emissions</t>
  </si>
  <si>
    <t xml:space="preserve">Water use &amp; water scarcity </t>
  </si>
  <si>
    <t>Waste effluent to air, chemicals, waste management, eutrophication</t>
  </si>
  <si>
    <t>Invetory,  Product materials, facilities, supply chain</t>
  </si>
  <si>
    <t xml:space="preserve">Consumption data (volumes), activity data </t>
  </si>
  <si>
    <t xml:space="preserve">self-assessment, volume data </t>
  </si>
  <si>
    <t>HIGG MSI allows users to assess and compare the cradle to gate impacts of different materials such as cotton, polyester, leather to produce more sustainable products</t>
  </si>
  <si>
    <t>HIGG scores</t>
  </si>
  <si>
    <t xml:space="preserve">Knowledge of LCA useful but read out is provide in a HIGG score which makes comparison between materials easy to understand across give areas: global warming potential, nutrient pollution in water (eutrophication), water scarcity, fossil fuel depletion, chemistry </t>
  </si>
  <si>
    <t>The Higg MSI uses data submitted from the industry and life cycle assessment databases to calculate environmental impacts and translate them into comparable Higg MSI scores.</t>
  </si>
  <si>
    <t>Textile</t>
  </si>
  <si>
    <t>Textile materials</t>
  </si>
  <si>
    <t>SWAT+</t>
  </si>
  <si>
    <t>SDA Agricultural Research Service (USDA-ARS) and Texas A&amp;M AgriLife Research, part of The Texas A&amp;M University System</t>
  </si>
  <si>
    <t>SWAT+ is a small watershed to river basin-scale model to simulate the quality and quantity of surface and ground water and predict the environmental impact of land use, land management practices, and climate change. SWAT is widely used in assessing soil erosion prevention and control, non-point source pollution control and regional management in watersheds.</t>
  </si>
  <si>
    <t>Documentation, video tutorials, Direct support, User groups</t>
  </si>
  <si>
    <t>QGIS 3, SQLite Studio</t>
  </si>
  <si>
    <r>
      <rPr>
        <u/>
        <sz val="10"/>
        <color rgb="FF434343"/>
        <rFont val="Roboto"/>
      </rPr>
      <t xml:space="preserve">https://swatplus.gitbook.io/docs/
</t>
    </r>
    <r>
      <rPr>
        <u/>
        <sz val="10"/>
        <color rgb="FF434343"/>
        <rFont val="Roboto"/>
      </rPr>
      <t>https://swat.tamu.edu/software/plus/</t>
    </r>
  </si>
  <si>
    <t xml:space="preserve">Potential evapotranspiration, actual evapotranspiration </t>
  </si>
  <si>
    <r>
      <rPr>
        <sz val="10"/>
        <color rgb="FF434343"/>
        <rFont val="Roboto"/>
      </rPr>
      <t xml:space="preserve">Water yield, surface runoff, Transmission losses. Full list available at: </t>
    </r>
    <r>
      <rPr>
        <u/>
        <sz val="10"/>
        <color rgb="FF434343"/>
        <rFont val="Roboto"/>
      </rPr>
      <t>https://swat.tamu.edu/media/69395/ch32_output.pdf</t>
    </r>
  </si>
  <si>
    <r>
      <rPr>
        <sz val="10"/>
        <color rgb="FF434343"/>
        <rFont val="Roboto"/>
      </rPr>
      <t xml:space="preserve">Nitrate loading in surface runoff, Nitrate loading in lateral flow, Nitrate percolation of past bottom, N organic, etc. Full list available at: </t>
    </r>
    <r>
      <rPr>
        <u/>
        <sz val="10"/>
        <color rgb="FF434343"/>
        <rFont val="Roboto"/>
      </rPr>
      <t>https://swat.tamu.edu/media/69395/ch32_output.pdf</t>
    </r>
    <r>
      <rPr>
        <sz val="10"/>
        <color rgb="FF434343"/>
        <rFont val="Roboto"/>
      </rPr>
      <t xml:space="preserve">  </t>
    </r>
  </si>
  <si>
    <t>Input files and parameters on elevation, land use, soils, weather (precipitation and temperature), watershed information and default parameters</t>
  </si>
  <si>
    <t>Watershed dimensions, length of simulation, precipitation data, temperature data</t>
  </si>
  <si>
    <t>CSV file or from the database</t>
  </si>
  <si>
    <t>Output text files are generated which can then be used for visualisation</t>
  </si>
  <si>
    <t>txt files</t>
  </si>
  <si>
    <t>Not applicable</t>
  </si>
  <si>
    <t>Community Water Model</t>
  </si>
  <si>
    <t>International Institute for Applied Systems Analysis</t>
  </si>
  <si>
    <t>An Open source model to examine how future water demand will evolve in response to socioeconomic change and how water availability will change in response to climate. It allows the assessment of water supply and human and environmental water demands at both global and regional levels. It has been designed to link to other models, enabling the analysis of many different aspects of the water-energy-food-ecosystem nexus</t>
  </si>
  <si>
    <t>Python</t>
  </si>
  <si>
    <t>https://cwatm.iiasa.ac.at/</t>
  </si>
  <si>
    <t>Air temperature related KPIs are also present, such as, minimum air temperature, maximum air temperature,</t>
  </si>
  <si>
    <r>
      <rPr>
        <sz val="10"/>
        <color rgb="FF434343"/>
        <rFont val="Roboto"/>
      </rPr>
      <t xml:space="preserve">Groundwater storage,  groundwater reservoir parameters, mean of discharge, albedo from open water surface, etc. Full list available at: </t>
    </r>
    <r>
      <rPr>
        <u/>
        <sz val="10"/>
        <color rgb="FF434343"/>
        <rFont val="Roboto"/>
      </rPr>
      <t>https://cwatm.iiasa.ac.at/listVariables.html</t>
    </r>
  </si>
  <si>
    <t>Wind speed</t>
  </si>
  <si>
    <t>Spatial data and data on hydrological processes</t>
  </si>
  <si>
    <t>netCDF, Geotiff, and PCRaster input maps</t>
  </si>
  <si>
    <t>Output is in the form of various variables which are associated with inflow, groundwater, lakes/reservoirs, snow/frost, landcover type, etc</t>
  </si>
  <si>
    <t>netCDF4</t>
  </si>
  <si>
    <t>Knowledge on hydrology/integrated water resources management useful</t>
  </si>
  <si>
    <t>Open-source:  Could use MSWEP or WFDEI or PGMFD or GSWP3 or EWEMBI or future climate projections from different general circulation models (GCMs)</t>
  </si>
  <si>
    <t>Policymakers, general use</t>
  </si>
  <si>
    <t>30 arcsec to 30 arcmin</t>
  </si>
  <si>
    <t>The Global Biodiversity Score (CDC Biodiversité)</t>
  </si>
  <si>
    <t>CDC Biodiversité (The score is an initiative of the Biodiversity Economics Mission (MEB) of the Caisse des Dépôts group)</t>
  </si>
  <si>
    <t>The Global Biodiversity Score (GBS) is a corporate biodiversity footprint assessment tool which focuses on the biodiversity impacts of economic activities across their value chain, in a robust and synthetic way</t>
  </si>
  <si>
    <t>R</t>
  </si>
  <si>
    <t>1500 euros for a company asking an GBS assessor to run the tool with them (the assessor may invoice some of their cost for using the tool - e.g. yearly contribution and training)</t>
  </si>
  <si>
    <r>
      <rPr>
        <u/>
        <sz val="10"/>
        <color rgb="FF434343"/>
        <rFont val="Roboto"/>
      </rPr>
      <t xml:space="preserve">http://www.mission-economie-biodiversite.com/wp-content/uploads/2020/09/N15-TRAVAUX-DU-CLUB-B4B-GBS-UK-MD-WEB.pdf
</t>
    </r>
    <r>
      <rPr>
        <u/>
        <sz val="10"/>
        <color rgb="FF434343"/>
        <rFont val="Roboto"/>
      </rPr>
      <t>http://www.mission-economie-biodiversite.com/wp-content/uploads/2019/05/N14-TRAVAUX-DU-CLUB-B4B-GBS-UK-WEB.pdf</t>
    </r>
  </si>
  <si>
    <t>MSA.km2</t>
  </si>
  <si>
    <t xml:space="preserve">Require financial data - used as part of the default assessment (average of the sector estimated based on the turnover).
Inventory data can be entered when available (for direct impacts and upstream) for crops, livestock, grazing, minerals, petrol and gas, wood.
Pressure data can be entered (for direct impacts and upstream): land use, carbon emission, water consumption, nutrient emission and nutrient consumption
</t>
  </si>
  <si>
    <t>Spend, spatial, consumption</t>
  </si>
  <si>
    <t>Excel sheet</t>
  </si>
  <si>
    <t>Impact given in MSA.km2, with MSA as Mean Species Abundance, a metric characterising the intactness of ecosystems</t>
  </si>
  <si>
    <t>Excel sheet and graphics</t>
  </si>
  <si>
    <t>Results relatively easy to understand and interpret but may require more expert/indepth understanding (e.g. knowledge of Input/Output modelling) to validate the default data used in the tool are appropriate for the company</t>
  </si>
  <si>
    <t>Company specific data, could be public or private based on the data available and the company policy</t>
  </si>
  <si>
    <t>All</t>
  </si>
  <si>
    <t>Regional data supported if detailed data available.
If only turnover data available (default assessment), resolution would be at country or group of country level</t>
  </si>
  <si>
    <t>Can use and assess footprint for specific products</t>
  </si>
  <si>
    <t>Copernicus Land Monitoring Service Global Land Cover</t>
  </si>
  <si>
    <t>Inventory of land monitoring data indicators collected by Sentinel missions and ranging from global to local level detail. Updated annually. Data from 2015-2019.</t>
  </si>
  <si>
    <t>Training, documentation, case studies</t>
  </si>
  <si>
    <t>https://land.copernicus.eu/</t>
  </si>
  <si>
    <t>Use of well-established external datasets for the shoreline masking, ecological regionalisation, built-up (urban) cover, permanent and seasonal water cover, arctic vegetation, weather and topography</t>
  </si>
  <si>
    <t>Each mapping period contains 14-15 layers:
• One discrete land cover map;
• Fractional cover maps for 10 classes (bare/sparse vegetation, cropland, herbaceous
grassland, moss&amp;lichen, shrubland, tree, permanent snow&amp;ice, built-up, permanent water,
seasonal water);
• One forest type map
• One discrete classification probability map (quality indicator of the classifier)
• Data Density Indicator for PROBA-V UTM 100m input data
• Change Confidence Layer showing the certainty that a change occurred compared to the
previous year (only delivered for maps produced in conso or nrt mode</t>
  </si>
  <si>
    <t>GeoTIFF</t>
  </si>
  <si>
    <t>EU-DEM, EU-Hydro, LUCAS, Global Mosaic (European, Global)</t>
  </si>
  <si>
    <t>100m</t>
  </si>
  <si>
    <t xml:space="preserve">Copernicus Marine Monitoring Service </t>
  </si>
  <si>
    <t>Inventory of marine data, health metrics, and services for monitoring the state of the collected by Sentinel missions and ranging from global to local level detail</t>
  </si>
  <si>
    <t>https://marine.copernicus.eu/</t>
  </si>
  <si>
    <t>Mulitple indicators related to marine policy implimentation, supporting Blue Growth and scientific innovation</t>
  </si>
  <si>
    <t xml:space="preserve">Raster data of marine ecosystem metric of intrests </t>
  </si>
  <si>
    <t>spatial data (raster)</t>
  </si>
  <si>
    <t>250m</t>
  </si>
  <si>
    <t xml:space="preserve">Co$ting Nature </t>
  </si>
  <si>
    <t>King's College London</t>
  </si>
  <si>
    <t>V3 (post 2015)</t>
  </si>
  <si>
    <t>Co$tingNature is a web-based spatial policy support system for natural capital accounting and analysing the ecosystem services provided by natural environments (i.e. nature's benefits), identifying the beneficiaries of these services and assessing the impacts of human interventions.It focuses on water, carbon and tourism related services and on defining the magnitude and geographic pattern of these as potential services and as those realised (used) by local and global beneficiaries. 
The tool does not focus on valuing nature (how much someone is willing to pay for it) but rather costing it (understanding the resource e.g. land area and opportunity cost of nature being protected to produce the ecosystem services that we need and value).
Current version: Thirteen ecosystem services, biodiversity, pressure and threat indexed locally (only local beneficiaries accounted for) or globally( all beneficiaries accounted for).  Also with (total) economic valuation of services and SDGs metrics.</t>
  </si>
  <si>
    <t>Online guidance, webinar</t>
  </si>
  <si>
    <t>GIS, Google Earth</t>
  </si>
  <si>
    <t xml:space="preserve">Free for non commercial uses </t>
  </si>
  <si>
    <t>https://docs.google.com/document/d/19jje32EeuiBZk_ibRkwT4sAObYsbdiVxp6Vh0sZDGAs/edit</t>
  </si>
  <si>
    <t>Temperature (may be tied to other model within the policy support platform</t>
  </si>
  <si>
    <t>Water extraction as ecosystem service, fishing activity/pressure</t>
  </si>
  <si>
    <t>Species richness, species endemism, wildlife services</t>
  </si>
  <si>
    <t>carbon, sediment, grazing activity, timber activity</t>
  </si>
  <si>
    <t>Nature baserd tourism, nature-based services</t>
  </si>
  <si>
    <t>Location of interes</t>
  </si>
  <si>
    <t>Spatial Data</t>
  </si>
  <si>
    <t>site coordinates, site area</t>
  </si>
  <si>
    <r>
      <rPr>
        <sz val="10"/>
        <color rgb="FF434343"/>
        <rFont val="Roboto"/>
      </rPr>
      <t xml:space="preserve">The model produces a series of summary maps which combine the outputs of many of the modules described below: 
</t>
    </r>
    <r>
      <rPr>
        <b/>
        <sz val="10"/>
        <color rgb="FF434343"/>
        <rFont val="Roboto"/>
      </rPr>
      <t xml:space="preserve">Relative total realized bundled services </t>
    </r>
    <r>
      <rPr>
        <sz val="10"/>
        <color rgb="FF434343"/>
        <rFont val="Roboto"/>
      </rPr>
      <t xml:space="preserve"> is total realised services including water, carbon, nature based tourism and hazard mitigation on a scale of 0-1 (lowest to highest) locally or globally depending on user choice
</t>
    </r>
    <r>
      <rPr>
        <b/>
        <sz val="10"/>
        <color rgb="FF434343"/>
        <rFont val="Roboto"/>
      </rPr>
      <t xml:space="preserve">Greatest relative total realized bundled services </t>
    </r>
    <r>
      <rPr>
        <sz val="10"/>
        <color rgb="FF434343"/>
        <rFont val="Roboto"/>
      </rPr>
      <t xml:space="preserve">gives whichever is the greatest of the component services in each pixel eg water, carbon, nature based tourism or hazard mitigation
</t>
    </r>
    <r>
      <rPr>
        <b/>
        <sz val="10"/>
        <color rgb="FF434343"/>
        <rFont val="Roboto"/>
      </rPr>
      <t xml:space="preserve">Relative  conservation priority index </t>
    </r>
    <r>
      <rPr>
        <sz val="10"/>
        <color rgb="FF434343"/>
        <rFont val="Roboto"/>
      </rPr>
      <t xml:space="preserve">- conservation priority of the major conservation NGOs (see module: conservation priority)
</t>
    </r>
    <r>
      <rPr>
        <b/>
        <sz val="10"/>
        <color rgb="FF434343"/>
        <rFont val="Roboto"/>
      </rPr>
      <t>Relative biodiversity priority index</t>
    </r>
    <r>
      <rPr>
        <sz val="10"/>
        <color rgb="FF434343"/>
        <rFont val="Roboto"/>
      </rPr>
      <t xml:space="preserve"> - combines relative richness and relative endemism for redlist (threatened) species for the groups mammals, amphibians, reptiles and birds.
</t>
    </r>
    <r>
      <rPr>
        <b/>
        <sz val="10"/>
        <color rgb="FF434343"/>
        <rFont val="Roboto"/>
      </rPr>
      <t xml:space="preserve">Relative aggregate nature conservation priority index (potential services) </t>
    </r>
    <r>
      <rPr>
        <sz val="10"/>
        <color rgb="FF434343"/>
        <rFont val="Roboto"/>
      </rPr>
      <t>- this combines total potential services (for all services) and total nature conservation priority ).
Outputs evaluated in monetary ($/km2) or physical terms with respect to the ecosystem service provided by local nature</t>
    </r>
  </si>
  <si>
    <t>Maps</t>
  </si>
  <si>
    <t xml:space="preserve">Different datasets depending on the module: 
- Conservation priority
- Water Quality 
- Water Provisioning Services 
- Carbon Services 
- Biodiversity 
- Recreation 
- Threats and Pressures 
- Hazard mitigation services 
- Beneficiaries 
- Opportunity costs 
</t>
  </si>
  <si>
    <t>1-square km and 1 hectare resolution</t>
  </si>
  <si>
    <t>Water, carbon and tourism</t>
  </si>
  <si>
    <t>Circuitscape</t>
  </si>
  <si>
    <t xml:space="preserve">Circuitscape </t>
  </si>
  <si>
    <t xml:space="preserve">Landscape connectivity analysis software package that uses algorithms from electronic circuit theory to predict patterns of movement, gene flow, and genetic differentiation among plant and animal populations in heterogeneous landscapes. Circuitscape also encompanies similar movement ecology GIS tools Omniscape, Linkage mapper, and gnarly landscape utilities. </t>
  </si>
  <si>
    <t>Dcoumentation, Case Studies</t>
  </si>
  <si>
    <t>influence of climate change on the spatial output of species connectivity in a given landscape</t>
  </si>
  <si>
    <t>spatial output of Species connectivity across landscape of interest</t>
  </si>
  <si>
    <t>Connectivity data of the landscape , typically raster data</t>
  </si>
  <si>
    <t>Raster, csv, shapefiles</t>
  </si>
  <si>
    <t>For the landscape of interest, spatial data output of species connectivity and likely movement across landscape</t>
  </si>
  <si>
    <t>Companies, local governments , NGOs</t>
  </si>
  <si>
    <t>worldwide</t>
  </si>
  <si>
    <t>varies</t>
  </si>
  <si>
    <t>Biodiversity Indicators for Site-based Impacts (BISI) or Biodiversity Indicator for Extractive Companies</t>
  </si>
  <si>
    <t>Proteus + UNEP-WCMC</t>
  </si>
  <si>
    <t>An assessment/guidance of needs, current practices and potential indicator models, and a tool that provides a robust and repeatable methodology for selecting biodiversity indicators, including a structured approach to use these indicators for assessing the state of the ecological environment, the pressures on biodiversity and the responses. 
Framework in three stages. First Stage - biodiversity screening risk. Second stage - applying site-level state-pressure-response framework. Third stage - aggregation and reporting. Note that third stage is not developed yet.</t>
  </si>
  <si>
    <t xml:space="preserve">Microsoft Excel for using Dashboard </t>
  </si>
  <si>
    <r>
      <rPr>
        <sz val="10"/>
        <color rgb="FF434343"/>
        <rFont val="Roboto"/>
      </rPr>
      <t xml:space="preserve">UNEP-WCMC, Conservational International and Fauna &amp; Flora International (2020). Biodiversity Indicators for Sitebased Impacts. Cambridge, UK. </t>
    </r>
    <r>
      <rPr>
        <u/>
        <sz val="10"/>
        <color rgb="FF434343"/>
        <rFont val="Roboto"/>
      </rPr>
      <t>https://www.unep-wcmc.org/system/comfy/cms/files/files/000/001/771/original/Biodiversity_Indicators_for_Site-based_Impacts_Methodology_V3.2_%281%29.pdf</t>
    </r>
    <r>
      <rPr>
        <sz val="10"/>
        <color rgb="FF434343"/>
        <rFont val="Roboto"/>
      </rPr>
      <t xml:space="preserve">
https://www.unep-wcmc.org/system/dataset_file_fields/files/000/000/487/original/Biodiversity_Indicators_for_Extractive_Companies_FINAL.pdf?1516357616</t>
    </r>
  </si>
  <si>
    <t xml:space="preserve">limited in terms of climate change future impact on species distribution </t>
  </si>
  <si>
    <t>state of the biodiversity, pressures on biodiversity and response from the company</t>
  </si>
  <si>
    <t>Data from the project sites - 
1. for the risk screening can be GIS layers, IBAT extraction or CHA assessment.
2. for the indicators will be monitoring data of the site and review of project documents</t>
  </si>
  <si>
    <t>Provide score values for the risk assessment of the site.
Also provide score values for the indicators (state-pressure and response) in 3 categories</t>
  </si>
  <si>
    <t>Score value</t>
  </si>
  <si>
    <t>Aim to be easy to interpret</t>
  </si>
  <si>
    <t>IUCN Redlist available through IBAT, Critical Habitat
Screening Layer
Available through
UNEP-WCMC, Polygon-based -
World Database
Protected Areas
(IUCN and UNEPWCMC), Private - from the company,</t>
  </si>
  <si>
    <t>Can work at any scale but designed to be at site-impact scale</t>
  </si>
  <si>
    <t>GABI</t>
  </si>
  <si>
    <t>Sphera Solutions GmbH</t>
  </si>
  <si>
    <t>Sustainability solution with a powerful Life Cycle Assessment engine to support Life Cycle Assessment, Life Cycle Costing, Life Cycle Reporting and Life Cycle Working Environment</t>
  </si>
  <si>
    <t>30 day trial of full version</t>
  </si>
  <si>
    <t>http://www.gabi-software.com/databases/gabi-databases/</t>
  </si>
  <si>
    <t>KPIs dependent on individual LCA methodology chosen e.g. ReCiPe</t>
  </si>
  <si>
    <t>Quantities of unit processes or materials which need to be analysed for impact. Can be refined with study/industry/company specific data on corresponding impacts of these processes and materials</t>
  </si>
  <si>
    <t>Consumption</t>
  </si>
  <si>
    <t>Direct input into tool - quantities of materials or unit processes</t>
  </si>
  <si>
    <t>Summary output of quantified impacts across all impact drivers. Units will vary depending on the LCIA methodology chosen and the impact driver type. Results available at midpoint chracterisation factors or endpoint characterisation factors, again dependent on the methodology chosen</t>
  </si>
  <si>
    <t>Quantitative value, multiple file formats including pdf and excel</t>
  </si>
  <si>
    <t>Require knowledge in LCA to understand and interpret the results</t>
  </si>
  <si>
    <t>Extensive use - 15,000 + datasets</t>
  </si>
  <si>
    <t>Country-level default</t>
  </si>
  <si>
    <t>Extensive list of commodities across multiple groups.</t>
  </si>
  <si>
    <t>One time and/or repeated use</t>
  </si>
  <si>
    <t>Simapro</t>
  </si>
  <si>
    <t>PRé Sustainability</t>
  </si>
  <si>
    <t>2020 (?)</t>
  </si>
  <si>
    <t xml:space="preserve">LCA software tool to collect, analyze and monitor the sustainability performance data of your company’s products and services for sustainability reporting, carbon and water footprinting, product design, generating environmental product declarations, setting key performance indicators. Easily model and analyze complex life cycles of products/services, measure the environmental impact of your products and services across all value chain stages. identify the hotspots across supply chain linkages , from extraction of raw materials to manufacturing, distribution, use, and disposal. Includes multiple databases Agri-footprint, AGRIBALYSE (optional), DATASMART LCI package (optional), ecoinvent (included by default, optional on request), ELCD, Environmental Footprint database (optional) etc. 
Models LCIA using several prominent and approaches including Impact 2002 +, ReCiPe, LC Impact etc
 </t>
  </si>
  <si>
    <t>Training, Documentation, Direct support</t>
  </si>
  <si>
    <t>Demo available. License comes in three categories: basic user, expert user,  power user</t>
  </si>
  <si>
    <r>
      <rPr>
        <sz val="10"/>
        <color rgb="FF434343"/>
        <rFont val="Roboto"/>
      </rPr>
      <t xml:space="preserve">simapro database manual methods 
</t>
    </r>
    <r>
      <rPr>
        <u/>
        <sz val="10"/>
        <color rgb="FF434343"/>
        <rFont val="Roboto"/>
      </rPr>
      <t>https://simapro.com/wp-content/uploads/2020/10/DatabaseManualMethods.pdf</t>
    </r>
  </si>
  <si>
    <t xml:space="preserve">EcoInvent, Agri-footprint, US Life Cycle Inventory database, ELCD, EU and Danish input output, Industry data 2.0 (includes PlasticEurope, ERASM, World Steel), Swiss input/output database. </t>
  </si>
  <si>
    <t>Companies, Shareholders/Investors</t>
  </si>
  <si>
    <t xml:space="preserve">NCS World Atlas </t>
  </si>
  <si>
    <t xml:space="preserve">Nature4Climate , The Nature Conservancy </t>
  </si>
  <si>
    <t>This tool demonstrates opportunities for countries around the world to view how natural climate solutions (NCS) alongside emission reduction strategies, can help them reduce their net greenhouse gas emissions. NCS are effectively a subset of nature-based solutions geared toward climate change mitigation. The Atlas is designed to help us all understand nature’s role in mitigating climate change through 16 “pathways,” activities that enhance the protection, restoration, and management of natural and working lands. In addition, the Atlas displays the maximum mitigation potential for each pathway as well as the cost-effective potential (at $100 USD/ton CO2e)</t>
  </si>
  <si>
    <t>Some available online</t>
  </si>
  <si>
    <t>Climate risk and ghg mitigation potential</t>
  </si>
  <si>
    <t>Report of country score (generally qualitative index score) with respect to its IPCC nationally determined contributions  though the implementation of natural climate solutions in the country</t>
  </si>
  <si>
    <t>pdf</t>
  </si>
  <si>
    <t>knowledge of NDCs useful</t>
  </si>
  <si>
    <t>Natural climate solutions included/excluded from countries' NDCs, SDG index, biodiversity index, global protected areas, presence of carbon pricing programs</t>
  </si>
  <si>
    <t>Upsteam, Direct Operations, Downstream</t>
  </si>
  <si>
    <t>Global Livestock Environmental Assessment Model (GLEAM)</t>
  </si>
  <si>
    <t>The Global Livestock Environmental Assessment Model is a GIS framework that simulates the bio-physical processes and activities along livestock supply chains under a life cycle assessment approach.
The aim of GLEAM is to quantify production and use of natural resources in the livestock sector and to identify environmental impacts of livestock in order to contribute to the assessment of adaptation and mitigation scenarios to move towards a more sustainable livestock sector. 
Data comes from the Mapping the Global Distribution of Livestock report (https://journals.plos.org/plosone/article?id=10.1371/journal.pone.0096084). FAO/University of Oxford. 1km resolution or machine learning generated consensus polygons</t>
  </si>
  <si>
    <r>
      <rPr>
        <u/>
        <sz val="10"/>
        <color rgb="FF434343"/>
        <rFont val="Roboto"/>
      </rPr>
      <t xml:space="preserve">https://gleami.apps.fao.org/
</t>
    </r>
    <r>
      <rPr>
        <u/>
        <sz val="10"/>
        <color rgb="FF434343"/>
        <rFont val="Roboto"/>
      </rPr>
      <t>http://www.fao.org/fileadmin/user_upload/gleam/docs/GLEAM_2.0_Model_description.pdf</t>
    </r>
  </si>
  <si>
    <t>Greenhouse gas emissions using IPCC Tier 2 methods</t>
  </si>
  <si>
    <t>User selection of specific region, country, followed by livestock and livestock related data</t>
  </si>
  <si>
    <t>Spatial data, consumption data</t>
  </si>
  <si>
    <t>Text information</t>
  </si>
  <si>
    <t>GHG emissions, Protein production, Feed intake, emissions by sources</t>
  </si>
  <si>
    <t>Summary CSV, web-based results</t>
  </si>
  <si>
    <t>Knowledge on livestock, feeds, energy, emissions useful</t>
  </si>
  <si>
    <t>Open-source: In OECD countries, national or regional datasets, and in some cases sub-national datasets (e.g. manure management in dairy systems in USA). In non-OECD countries, regional default values.
Literature, specific surveys</t>
  </si>
  <si>
    <t>Varying from 10km x 10km in some cases to global in others</t>
  </si>
  <si>
    <t>Livestock data</t>
  </si>
  <si>
    <t>ENCORE database</t>
  </si>
  <si>
    <t>Natural Capital Finance Alliance</t>
  </si>
  <si>
    <r>
      <rPr>
        <sz val="10"/>
        <color rgb="FF434343"/>
        <rFont val="Roboto"/>
      </rPr>
      <t xml:space="preserve">Assist users understand and visualise the impact of environmental change on the economy. Tool focuses on the economically resourceful goods and services provided by nature, guides users in understanding how businesses across all sectors rely on nature, and show the risks business face when the environment is degraded.
Tool compiles ecosystem health data sets to delivery risk criteria and risk scores for user
ENCORE allows users to identify the materiality of dependencies on 21 ecosystem services for the production processes of 167 sub-industries. It also identifies the natural capital assets underpinning each ecosystem service and the potential drivers of environmental change that could influence them in a way that materially affects business performance. 
</t>
    </r>
    <r>
      <rPr>
        <i/>
        <sz val="10"/>
        <color rgb="FF434343"/>
        <rFont val="Roboto"/>
      </rPr>
      <t xml:space="preserve">Note that they plan further development of the tool - information provided here is on what it provides today.
</t>
    </r>
    <r>
      <rPr>
        <sz val="10"/>
        <color rgb="FF434343"/>
        <rFont val="Roboto"/>
      </rPr>
      <t>New features in recent update include the ability to create and save portfolios of economic activities, and visualise flows of their potential impacts and dependencies on natural capital.</t>
    </r>
  </si>
  <si>
    <t>https://encore.naturalcapital.finance/en/data-and-methodology/methodology</t>
  </si>
  <si>
    <t xml:space="preserve">Groundwater, lakes and wetlands, surface water, soil-water balance, aquifers, water quality, sea surface salinity </t>
  </si>
  <si>
    <t>Biodiversity intactness, range rarity, pollinators.</t>
  </si>
  <si>
    <t>Thickness, human-induced soil degradation, derived soil properties, organic carbon density, soil profile, land cover.</t>
  </si>
  <si>
    <t xml:space="preserve">Weather (temperature, precipitation, wind speed), chlorophyll concentration, livestock production and health, </t>
  </si>
  <si>
    <t xml:space="preserve">Selection of mapping parameters desired by project as described under 'Themes.' . </t>
  </si>
  <si>
    <t>Select parameters on web tool</t>
  </si>
  <si>
    <t>Enables users to visualise how the economy depends on nature and how environmental change creates risks for businesses. Natural capital risks can be explored further to understand location-specific risks with maps of natural capital assets and drivers of environmental change.
New features in recent update include the ability to create and save portfolios of economic activities, and visualise flows of their potential impacts and dependencies on natural capital.</t>
  </si>
  <si>
    <t>CFS, MerraClim, MeteoEarth, Biodiversity Intactness Index, WoSIS, GLASOD, ORNL DAAC, IUCN range rarity, HCAF, FAO Aquastat, Gemstat, UNEP/DEWA/GRID-Genevea, WOA (Many more not included in ENCORE map)</t>
  </si>
  <si>
    <t>Data layers at different resolutions.</t>
  </si>
  <si>
    <t>By sector/subsector</t>
  </si>
  <si>
    <t>SASB Materiality Map</t>
  </si>
  <si>
    <t xml:space="preserve">SASB </t>
  </si>
  <si>
    <t>2010 (?)</t>
  </si>
  <si>
    <t xml:space="preserve">The SASB Materiality Map is an interactive tool that identifies and compares disclosure topics across different industries and sectors. It allows companies and investors to identify the most material ESG topics to either its operations/value or portfolio in the case of an investor. SASB identifies financially materials issues which are likely to impact the financial condition or operation performance of a company and therfore are most important to investors. Useful for businsess to get a 'handle' on its most mateiral issues and specific metrics that should underpin disclosure. 
SASB Standards identify the subset of environmental, social, and governance issues most relevant to financial performance in each of 77 industries. 
Environmental dimension includes: GHG emissions, air quality, energy management, water/wastewater manangement, waste/hazardous materials management, ecological impacts </t>
  </si>
  <si>
    <t xml:space="preserve">Guidance and documentation available </t>
  </si>
  <si>
    <t>https://materiality.sasb.org/</t>
  </si>
  <si>
    <t>Air quality, GHG emissions</t>
  </si>
  <si>
    <t>Water and wastewater management</t>
  </si>
  <si>
    <t>Ecological impacts</t>
  </si>
  <si>
    <t>Waste and hazardous materials management</t>
  </si>
  <si>
    <t xml:space="preserve">Heat map of most material issues and list of disclosure topics and metrics </t>
  </si>
  <si>
    <t xml:space="preserve">Report based on industry </t>
  </si>
  <si>
    <t>SASB own methodology</t>
  </si>
  <si>
    <t>Companies /Financial institutions</t>
  </si>
  <si>
    <t>General - not region specific</t>
  </si>
  <si>
    <r>
      <rPr>
        <u/>
        <sz val="10"/>
        <color rgb="FF1155CC"/>
        <rFont val="Roboto"/>
      </rPr>
      <t>ReCiPe</t>
    </r>
    <r>
      <rPr>
        <u/>
        <sz val="10"/>
        <color rgb="FF1155CC"/>
        <rFont val="Roboto"/>
      </rPr>
      <t xml:space="preserve"> </t>
    </r>
    <r>
      <rPr>
        <u/>
        <sz val="10"/>
        <color rgb="FF000000"/>
        <rFont val="Roboto"/>
      </rPr>
      <t>2016</t>
    </r>
  </si>
  <si>
    <t>Dutch National Insitute for Public Health and Environment (RIVM), Radboud University Nijmegen</t>
  </si>
  <si>
    <t>ReCiPe is a method for the impact assessment (LCIA) in a LCA. Life cycle impact assessment (LCIA) translates emissions and resource extractions into a limited number of environmental impact scores.
There are two mainstream ways to derive characterisation factors, i.e. at midpoint level and at endpoint level. ReCiPe calculates:
- 18 midpoint indicators e.g. human toxicity, particulate matter, freshwater eutriphication 
- 3 endpoint indicators e.g. damage to human health, damage to ecosystems or damage to resource availability 
Available in SimaPro and GABI</t>
  </si>
  <si>
    <t>SimaPro</t>
  </si>
  <si>
    <t>Quote requests available through SimaPro</t>
  </si>
  <si>
    <t>https://simapro.com/licences/#/business</t>
  </si>
  <si>
    <t>Emissions and resource extractions data</t>
  </si>
  <si>
    <t xml:space="preserve">Calculates midpoint (18 ) and endpoint (3) indicators based on different impact cateogies e.g. Freshwater eutrophication &gt; Damage to freshwater species &gt; Damage to ecosystems
Global warming &gt; increase in malnutrition/other diseases &gt; damage to human health </t>
  </si>
  <si>
    <t xml:space="preserve">In SimaPro </t>
  </si>
  <si>
    <t xml:space="preserve">LCA data </t>
  </si>
  <si>
    <t>Companies, policymakers</t>
  </si>
  <si>
    <t>Upsteam, downstream</t>
  </si>
  <si>
    <t xml:space="preserve">Country specific factors available </t>
  </si>
  <si>
    <t>System of Environmental Economic Accounting (SEEA) - Central Framework</t>
  </si>
  <si>
    <t>UN</t>
  </si>
  <si>
    <t>This framework integrates economic and environmental data to provide a more comprehensive and multipurpose view of the interrelationships between the economy and the environment and the stocks and changes in stocks of environmental assets. It contains the internationally agreed standard concepts, definitions, classifications, accounting rules and tables for producing internationally comparable statistics and accounts. The SEEA framework follows a similar accounting structure as the System of National Accounts (SNA). The framework uses concepts, definitions and classifications consistent with the SNA in order to facilitate the integration of environmental and economic statistics. The SEEA is a multi-purpose system that generates a wide range of statistics, accounts and indicators with many different potential analytical applications. It is a flexible system that can be adapted to countries' priorities and policy needs while at the same time providing a common framework, concepts, terms and definitions.</t>
  </si>
  <si>
    <t>https://seea.un.org/sites/seea.un.org/files/seea_cf_final_en.pdf</t>
  </si>
  <si>
    <t>Emissions resulting from economic activity; depleted energy resources; additions and reductions to stocks.</t>
  </si>
  <si>
    <t>Surface, soil and ground water; river flows; additions and reductions to stocks.</t>
  </si>
  <si>
    <t>Erosion, soil availability, changes in structure due to salinity, compaction and acidity; nutrient content, carbon content; biogeochemical composition; volume; additions and reductions to stocks; land use and cover</t>
  </si>
  <si>
    <t>Company sourcing data</t>
  </si>
  <si>
    <t>spreadsheet</t>
  </si>
  <si>
    <t>Stocks, flows and associated economic activity translated in a series of accounts and tables for comparing and contrasting; physical and monetary supply and use tables</t>
  </si>
  <si>
    <t>Policy makers, companies</t>
  </si>
  <si>
    <t>Water Risk Monetizer</t>
  </si>
  <si>
    <t>ECOLAB</t>
  </si>
  <si>
    <t>Financial modelling tool to calculate the risks associated with water quality and quantity</t>
  </si>
  <si>
    <t>Video tutorial available</t>
  </si>
  <si>
    <t>https://app.waterriskmonetizer.com/
https://about.smartwaternavigator.com/wp-content/uploads/2019/12/2019-WRM-Methodology.12-11.2019.pdf</t>
  </si>
  <si>
    <t>Total risk premium
Incoming water risks
Outgoing water risk
Potential revenue at risk
Water withdrawal risk</t>
  </si>
  <si>
    <t>Information for sites/facilities that use water</t>
  </si>
  <si>
    <t>Other: input on water usage, water prices and production data</t>
  </si>
  <si>
    <t>Values/data as well as user selections are input within the tool</t>
  </si>
  <si>
    <t xml:space="preserve">Incoming and outgoing water risk (that could result in increased operating costs). The potential loss in revenue from incoming water quantity risk is also calculated. The tool also calculates the likelihood of these costs being realized through a number of risk triggers including future water stress, and regulatory and reputational risk factors. The magnitudes and likelihoods are combined into an overall water risk rank </t>
  </si>
  <si>
    <t>PDF/CSV file</t>
  </si>
  <si>
    <t>Knowledge of understanding and interpreting risks is useful</t>
  </si>
  <si>
    <t>Private (company specific data)</t>
  </si>
  <si>
    <t>Companies, General use</t>
  </si>
  <si>
    <t>Upstream/direct operation/downstream, based on user input</t>
  </si>
  <si>
    <t>Facility level</t>
  </si>
  <si>
    <t>FABLE Calculator</t>
  </si>
  <si>
    <t>IIASA</t>
  </si>
  <si>
    <t xml:space="preserve">An accounting tool used to study the potential evolution of food and land-use systems over the period 2000-2050. For every 5-year time step over the period 2000-2050, the Calculator computes the level of agricultural activity, land use change, food consumption, trade, greenhouse gas (GHG) emissions, water use, and biodiversity conservation according to selected scenarios. </t>
  </si>
  <si>
    <t xml:space="preserve">Forum, Training, Documentation </t>
  </si>
  <si>
    <t>Microsoft Excel</t>
  </si>
  <si>
    <t>Mosnier, A., Penescu, L., Perez Guzman, K., Steinhauser, J., Thomson, M. , Douzal, C., &amp; Poncet, J. (2020). FABLE Calculator 2020 update. International Institute for Applied Systems Analysis (IIASA) and Sustainable Development Solutions Network (SDSN) , Laxenburg, Austria. 10.22022/ESM/12-2020.16934.</t>
  </si>
  <si>
    <t>GHG emissions</t>
  </si>
  <si>
    <t>Green, blue grey water footprint</t>
  </si>
  <si>
    <t>Land use in protected areas</t>
  </si>
  <si>
    <t>Land use, deforestation</t>
  </si>
  <si>
    <t>Customise model by changing the scenario selection tab</t>
  </si>
  <si>
    <t xml:space="preserve">Projects data and graphical results across the impact areas of food consumption, production/trade, land use, ghg impact biodiversity impacts) over time till 2050. </t>
  </si>
  <si>
    <t>xlsx</t>
  </si>
  <si>
    <t>Some indicators require futher contextualization while others are already aligned with stardard company goals (i.e. GHG emissions)</t>
  </si>
  <si>
    <t xml:space="preserve">30+ food commodities </t>
  </si>
  <si>
    <t xml:space="preserve">IRIS+ </t>
  </si>
  <si>
    <t>GIIN</t>
  </si>
  <si>
    <r>
      <rPr>
        <sz val="10"/>
        <color rgb="FF434343"/>
        <rFont val="Roboto"/>
      </rPr>
      <t xml:space="preserve">IRIS is a catalogue of generally accepted metrics that measure social, environmental and financial performance in an effort to support transparency, credibility, and accountability in impact measurement practices. IRIS serves as the taxonomy, or set of terms with standardized definitions, that governs the way companies, investors, and others define their social and environmental performance.
</t>
    </r>
    <r>
      <rPr>
        <u/>
        <sz val="10"/>
        <color rgb="FF434343"/>
        <rFont val="Roboto"/>
      </rPr>
      <t>There are sets of metrics specifically around biodiversity see here</t>
    </r>
  </si>
  <si>
    <t>https://iris.thegiin.org/metrics/?category=cat-biodiversity-and-ecosystems</t>
  </si>
  <si>
    <t>Climate mitigation, Climate resilience and adaptation</t>
  </si>
  <si>
    <t>Water, sanitation and hygiene, Sustainable water resources management</t>
  </si>
  <si>
    <t>Biodiversity and ecosystem conservation</t>
  </si>
  <si>
    <t>Smallholder agriculture, sustainable agriculture</t>
  </si>
  <si>
    <t>Other themes around agriculture, air, diversity and inclusion, education, employment, energy, financial services, health, oceans and coastal zones, pollution, real estate, waste</t>
  </si>
  <si>
    <t>Companies enter specific sector focus</t>
  </si>
  <si>
    <t>Theme and goal selection</t>
  </si>
  <si>
    <t xml:space="preserve">List of metrics that the company can use to track impact across specific categories e.g. Agirculture, biodiversity, health, water etc </t>
  </si>
  <si>
    <t>Metrics</t>
  </si>
  <si>
    <t>Public - Metric sets and themes are based on best practices and are standardized</t>
  </si>
  <si>
    <t>Companies and financial institutions</t>
  </si>
  <si>
    <t>Accounting for Natural Climate Solutions</t>
  </si>
  <si>
    <t>A robust methodology to effectively measure GHG emissions from land, forests, and soils across the supply chain to be embedded in corporate and product footprints, which can be used for science-based climate target setting efforts. Includes detailed information on the scope of the proposed methodology, technical instructions, context, challenges and limitations. The guidance delivers 12 recommendations to ensure greater consistency in calculating and accounting for land use and land use change-generated GHG emissions, both in relation to products (e.g., product carbon footprint) and organizations (e.g., corporate carbon footprint).</t>
  </si>
  <si>
    <t>Allocate GHG emissions to all agricultural and forestry products, Account for all four types of carbon pools, Track GHG Emissions Related to Land Use, GHG Benefits of Certifications, Account for Biogenic Carbon in Products</t>
  </si>
  <si>
    <t>LULUC-related emissions in carbon-footprint accounting, net GHG flows caused by direct and indirect land-use change,  Calculate Direct and indirect Land-Use Change</t>
  </si>
  <si>
    <t xml:space="preserve"> </t>
  </si>
  <si>
    <t>12 recommendations to ensure greater consistency in calculating and accounting for LULUC-generated GHG emissions, both in relation to products (e.g., product carbon footprint) and organizations (e.g., corporate carbon footprint).</t>
  </si>
  <si>
    <t>Agriculture and Forestry</t>
  </si>
  <si>
    <t>agricultural and forestry products</t>
  </si>
  <si>
    <t xml:space="preserve">One time </t>
  </si>
  <si>
    <t>WaterWorld</t>
  </si>
  <si>
    <t xml:space="preserve">WaterWorld is a testbed for the development and implementation of land and water related policies for sites and regions globally, enabling their intended and unintended consequences to be tested in silico before they are tested in vivo. WaterWorld can also be used to understand the hydrological and water resources baseline and water risk factors associated with specific activities under current conditions and under scenarios for land use, land management and climate change. It incorporates detailed spatial datasets at 1-square km and 1 hectare resolution for the entire world, spatial models for biophysical and socio-economic processes along with scenarios for climate, land use and economic change. Typical applications include, water resources assessment, water security analysis and hydrological ecosystem services accounting.  Also climate impacts analysis and land and water management. </t>
  </si>
  <si>
    <t>Documentation, webinar &amp; and video material, forum, case studies</t>
  </si>
  <si>
    <t>Google Earth Pro</t>
  </si>
  <si>
    <t>free for non-commercial uses</t>
  </si>
  <si>
    <r>
      <rPr>
        <u/>
        <sz val="10"/>
        <color rgb="FF434343"/>
        <rFont val="Roboto"/>
      </rPr>
      <t xml:space="preserve">Mulligan, M (2016) Documentation for the WaterWorld Model V2. www.policysupport.org/waterworld
</t>
    </r>
    <r>
      <rPr>
        <u/>
        <sz val="10"/>
        <color rgb="FF434343"/>
        <rFont val="Roboto"/>
      </rPr>
      <t>Model documentation Link</t>
    </r>
  </si>
  <si>
    <t>Flood, drought, water risk/services, ecosystem services - determined via annual sub-metrics (evapotranspiration, fog runoff), and monthly sub-metrics (SWE, water runoff)</t>
  </si>
  <si>
    <t>140 inputs in the tools  representing climate, land use, water managmenet, mining, etc to capture the global hydrological system</t>
  </si>
  <si>
    <t>spatial data</t>
  </si>
  <si>
    <t>raster, vector, numerical</t>
  </si>
  <si>
    <t xml:space="preserve">Calculates monthly and annual hydrological variable including water balance, runoff and soil erosion for a baseline representing year 2000 land cover and mean 1950-2000 climate.  Users can run scenarios for climate change and land use change and examine the impact of these on hydrological ecosystem services including water quality and seasonality.  </t>
  </si>
  <si>
    <t>spatial data (raster), excel spreadsheets, kml</t>
  </si>
  <si>
    <t xml:space="preserve">Knowledge of spatial data manipulation and understanding of hydrological models and components is helpful. </t>
  </si>
  <si>
    <t>Companies, Policymakers, NGOs</t>
  </si>
  <si>
    <t>national (1000km-1000km), local (1km-1km)</t>
  </si>
  <si>
    <t>Water Evaluation and Planning (WEAP)</t>
  </si>
  <si>
    <t xml:space="preserve">Stockholm Environment Institute </t>
  </si>
  <si>
    <t>Allocation of limited water resources between agricultural, municipal and environmental uses now requires the full integration of supply, demand, water quality and ecological considerations. The Water Evaluation and Planning system, or WEAP, aims to incorporate these issues into a practical yet robust tool for integrated water resources planning. WEAP provides a system for maintaining water demand and supply information. As a forecasting tool, WEAP simulates water demand, supply, flows, and storage, and pollution generation, treatment and discharge. As a policy analysis tool, WEAP evaluates a full range of water development and management options, and takes account of multiple and competing uses of water systems.</t>
  </si>
  <si>
    <t>Documentation, webinar &amp; video material, training material and/or course, forum</t>
  </si>
  <si>
    <t xml:space="preserve">Free for non-profit or government organizations, $250 for students, $1000 fo academic organizations, $3000 for non-consulting users, tbd for consulting users (contact required) </t>
  </si>
  <si>
    <r>
      <rPr>
        <u/>
        <sz val="10"/>
        <color rgb="FF434343"/>
        <rFont val="Roboto"/>
      </rPr>
      <t>User guide</t>
    </r>
    <r>
      <rPr>
        <u/>
        <sz val="10"/>
        <color rgb="FF434343"/>
        <rFont val="Roboto"/>
      </rPr>
      <t xml:space="preserve">; </t>
    </r>
  </si>
  <si>
    <t>projections of all aspects of your system, including demand site requirements and coverage, streamflow, instream flow requirement satisfaction, reservoir and groundwater storage, hydropower generation and energy demands, evaporation, transmission and return flow losses, wastewater treatment, pollution loads, and costs</t>
  </si>
  <si>
    <t>supply and demand data (including definitions of reservoirs, pipelines, treatment plants, pollution generation, etc.) for the first year of the study on a monthly basis.</t>
  </si>
  <si>
    <t>Consumption data (volumes),  spend data (monetary)</t>
  </si>
  <si>
    <t xml:space="preserve">scenario calculations in either chart or table form, </t>
  </si>
  <si>
    <t xml:space="preserve"> text, graphic, spreadsheet</t>
  </si>
  <si>
    <t>knowledge of hydrological models and metrics is helpful</t>
  </si>
  <si>
    <t>Upstream, Direct Operations</t>
  </si>
  <si>
    <t>Trase</t>
  </si>
  <si>
    <t>SEI and global canopy</t>
  </si>
  <si>
    <t xml:space="preserve">Open source data platform and tool displaying global trade flows of deforestation related commodities across value chains. Trase provides a database of geospatial information on the sustainability impacts and risks associated with different regions of production - including deforestation, GHG emissions, biodiversity impacts, workers’ conditions and human rights. Trase links these data to different downstream actors, providing decision-relevant summaries on the risks and opportunities that they face </t>
  </si>
  <si>
    <t>A vision for Trase: 2016-2020</t>
  </si>
  <si>
    <t>Deforestation risk and flow linkage from countries, companies, commodities and investment pathways. Normally represented in ha of deforestation</t>
  </si>
  <si>
    <t>Food import/export flows</t>
  </si>
  <si>
    <t>Map visualisation, overview of commodity flows in selected country, data on imports/exports of commodity (incl. top 50 exporter groups). Time series data.  Logistic maps</t>
  </si>
  <si>
    <t xml:space="preserve">map output, dataset download (csv, json) </t>
  </si>
  <si>
    <t>Requires further interpretation</t>
  </si>
  <si>
    <t>Official national customs declarations, Bills of ladings (legal contract and cargo receipt between trading partners), Self-declarations by exporters on their supply chain logistics, Storage facilities, Processing facilities, Subnational taxation data for shipped good gathered at the port level, UN Food and Agricultural Organization trade data to account for re-exports between countries</t>
  </si>
  <si>
    <t>Companies, Investors/Shareholders, Policymakers, Non governmental organisations</t>
  </si>
  <si>
    <t>Upstream, Downstream</t>
  </si>
  <si>
    <r>
      <rPr>
        <b/>
        <sz val="10"/>
        <color rgb="FF434343"/>
        <rFont val="Roboto"/>
      </rPr>
      <t>Latin America</t>
    </r>
    <r>
      <rPr>
        <sz val="10"/>
        <color rgb="FF434343"/>
        <rFont val="Roboto"/>
      </rPr>
      <t xml:space="preserve"> for Soy
</t>
    </r>
    <r>
      <rPr>
        <b/>
        <sz val="10"/>
        <color rgb="FF434343"/>
        <rFont val="Roboto"/>
      </rPr>
      <t xml:space="preserve">Argentina, Brazil and Paraguay </t>
    </r>
    <r>
      <rPr>
        <sz val="10"/>
        <color rgb="FF434343"/>
        <rFont val="Roboto"/>
      </rPr>
      <t xml:space="preserve">for beef 
</t>
    </r>
    <r>
      <rPr>
        <b/>
        <sz val="10"/>
        <color rgb="FF434343"/>
        <rFont val="Roboto"/>
      </rPr>
      <t xml:space="preserve">Brazil </t>
    </r>
    <r>
      <rPr>
        <sz val="10"/>
        <color rgb="FF434343"/>
        <rFont val="Roboto"/>
      </rPr>
      <t xml:space="preserve">for timber
</t>
    </r>
    <r>
      <rPr>
        <b/>
        <sz val="10"/>
        <color rgb="FF434343"/>
        <rFont val="Roboto"/>
      </rPr>
      <t xml:space="preserve">Indonesia </t>
    </r>
    <r>
      <rPr>
        <sz val="10"/>
        <color rgb="FF434343"/>
        <rFont val="Roboto"/>
      </rPr>
      <t>for oil palm</t>
    </r>
  </si>
  <si>
    <t xml:space="preserve">Sub-national </t>
  </si>
  <si>
    <t>Soy, beef, timber, oil palm</t>
  </si>
  <si>
    <t>promising</t>
  </si>
  <si>
    <t>Climate Trace</t>
  </si>
  <si>
    <t>WattTime, Carbon Tracker</t>
  </si>
  <si>
    <t>Expected launch: Summer 2021</t>
  </si>
  <si>
    <t>A tool that will use artificial intelligence, satellite image processing, machine learning, and other remote sensing technologies to monitor worldwide greenhouse gas (GHG) emissions.</t>
  </si>
  <si>
    <t>Currently unavailable as tool is yet to be launched</t>
  </si>
  <si>
    <t>https://www.climatetrace.org/</t>
  </si>
  <si>
    <t>Inputs from satellite image processing, remote sensing technologies, machine learning and artificial intelligence</t>
  </si>
  <si>
    <t>Companies, investors/shareholders, Policymakers</t>
  </si>
  <si>
    <t>Eat-Lancet Commission</t>
  </si>
  <si>
    <t>Stordalen Foundation, Stockholm Resilience Centre and the Wellcome Trust</t>
  </si>
  <si>
    <t>The EAT-Lancet report is the first full scientific review of what constitutes a healthy diet from a sustainable food system, and which actions can support and speed up food system transformation.</t>
  </si>
  <si>
    <t>https://eatforum.org/content/uploads/2019/01/EAT-Lancet_Commission_Summary_Report.pdf</t>
  </si>
  <si>
    <t>Diet</t>
  </si>
  <si>
    <t>The EAT-Lancet Commission’s report provides the first ever scientific targets for healthy diets and sustainable food production based on a broad specter of the latest scientific literature.</t>
  </si>
  <si>
    <t>Report</t>
  </si>
  <si>
    <t xml:space="preserve">An accessbile report that translates complex science into concrete actions to transform the food system. No technical knowledge needed. </t>
  </si>
  <si>
    <t>Downstream</t>
  </si>
  <si>
    <t>Center for Global Commons</t>
  </si>
  <si>
    <t>The University of Tokyo</t>
  </si>
  <si>
    <t>A pilot Global Commons Stewardship (GCS) Index that measures country-level impacts on the Global Commons. It accounts separately for environmental impacts resulting from domestic activity and international spillovers, resulting from trade, flow of pollutants, and the depletion of natural resources.</t>
  </si>
  <si>
    <t>https://www.tokyoforum.tc.u-tokyo.ac.jp/content/000003330.pdf</t>
  </si>
  <si>
    <t>Domestic greenhouse gas emissions
Domestic black carbon emissions
Greenhouse gas emissions embodied in imports
CO2 emissions embodied in fossil fuel exports</t>
  </si>
  <si>
    <t>Anthropogenic wastewater that does not recieve treatment
Nitrogen exportable to water bodies
Domestic scarce water consumption
Freshwater withdrawal
Nitrogen exportable to water bodies embodied in imports
Scarce water consumption embodied in imports</t>
  </si>
  <si>
    <t>Terrestrial biodiversity threats embodied in domestic production
Freshwater biodiversity threats embodied in domestic production
Marine biodiversity threats embodied in domestic production
Red List Index of species survival
Mean area that is not protected in terrestrial sites important to bidoiversity
Mean area that is not protected in freswater sites important to biodiversity
Mean area that is not protected in marine sites important to biodiversity
Terrestrial biodiversity threats embodied in imports
Freshwater biodiversity threats embodied in imports
Marine biodiversity threats embodied in imports
Fish caught from overexploited or collapsed fish stocks
Fish caught by trawling
Ocean Health Index: Clean Waters</t>
  </si>
  <si>
    <t>Domestic ammonia emissions
Sustainable Nitrogen Management Index
Non-Recycled Municipal Solid Waste
Permanent deforestation (5-year average)
Human Trophic Level
Ammonia emissions embodied in imports</t>
  </si>
  <si>
    <t>Domestic NOx emissions 
Domestic SO₂ emissions 
Annual mean concentration of PM2.5
NOx emissions embodied in imports
SO₂ emissions embodied in imports</t>
  </si>
  <si>
    <t>Score/Index for each country, for domestic impacts, spillovers and overall scores</t>
  </si>
  <si>
    <t>Qualitative Ratings</t>
  </si>
  <si>
    <t xml:space="preserve">Easy to understand - countries will be given a Global Commons score (AAA-CCC) that is an aggregate of 34 indicators </t>
  </si>
  <si>
    <t>Official metrics from national and international statistical offices and unofficial metrics from high-quality sources. Also, Multi-Region Input-Output tables (MRIOs)</t>
  </si>
  <si>
    <t>Biodiversity Footprint approach (ASN Bank)</t>
  </si>
  <si>
    <t>ASN Bank</t>
  </si>
  <si>
    <t>Designed to provide an overall biodiversity footprint of the economic activities a financial institution (FI) invests in</t>
  </si>
  <si>
    <t xml:space="preserve">
https://crem.nl/wp-content/uploads/2019/01/Towards-asn-banks-biodiversity-footprint-pilot-project.pdf</t>
  </si>
  <si>
    <t>Company balance sheets</t>
  </si>
  <si>
    <t>The output result provides the value of impact on terrestrial biodiversity and an impact on aquatic biodiversity. The unit used to express the impact on biodiversity is PDF.ha.yr, the Potentially Disappeared Fraction of species per hectare (per cubic meter for aquatic biodiversity) per year. The result is then used to calculate the biodiversity footprint in m2 per Euro invested (for each investment category) and the total footprint in m2 for all investments</t>
  </si>
  <si>
    <t>The method is designed to be directly usable for corporate decision-making and describes how to interpret the results.</t>
  </si>
  <si>
    <t>Public</t>
  </si>
  <si>
    <t>Financial</t>
  </si>
  <si>
    <t>Investors/Shareholders</t>
  </si>
  <si>
    <t>Upstream, Direct operation, Downstream</t>
  </si>
  <si>
    <t>The Agrobiodiversity Index (ABD)</t>
  </si>
  <si>
    <t>Bioversity International</t>
  </si>
  <si>
    <t>The Agrobiodiversity Index is a tool that measures the current state of agrobiodiversity in markets and consumption, in agricultural production, and in genetic resource management, and the extent to which commitments and actions at country, company and project level support sustainable use and conservation of agrobiodiversity. Status indicators are scored based on spatial global data sets and national data sets accessed through global databases at United Nations agencies. The Agrobiodiversity Index has 22 indicators, comprising 3 commitment indicators, 4 action indicators and 15 status indicators.</t>
  </si>
  <si>
    <r>
      <rPr>
        <u/>
        <sz val="10"/>
        <color rgb="FF434343"/>
        <rFont val="Roboto"/>
      </rPr>
      <t xml:space="preserve">Bioversity International (2019) Agrobiodiversity Index Report 2019: Risk and Resilience. Rome (Italy): Bioversity
International. </t>
    </r>
    <r>
      <rPr>
        <u/>
        <sz val="10"/>
        <color rgb="FF434343"/>
        <rFont val="Roboto"/>
      </rPr>
      <t>https://hdl.handle.net/10568/100820</t>
    </r>
    <r>
      <rPr>
        <u/>
        <sz val="10"/>
        <color rgb="FF434343"/>
        <rFont val="Roboto"/>
      </rPr>
      <t xml:space="preserve">
</t>
    </r>
    <r>
      <rPr>
        <u/>
        <sz val="10"/>
        <color rgb="FF434343"/>
        <rFont val="Roboto"/>
      </rPr>
      <t xml:space="preserve">
</t>
    </r>
    <r>
      <rPr>
        <u/>
        <sz val="10"/>
        <color rgb="FF434343"/>
        <rFont val="Roboto"/>
      </rPr>
      <t xml:space="preserve">Bioversity International (2018) The Agrobiodiversity Index: Methodology Report v.1.0. Rome, Italy: Bioversity International 88 p. ISBN: 978-92-9255-118-6 </t>
    </r>
    <r>
      <rPr>
        <u/>
        <sz val="10"/>
        <color rgb="FF434343"/>
        <rFont val="Roboto"/>
      </rPr>
      <t>https://cgspace.cgiar.org/handle/10568/106478</t>
    </r>
  </si>
  <si>
    <t>Commitments, actions and status (i.e. soil diversity, pollinator diversity) of agrobiodiversity</t>
  </si>
  <si>
    <t xml:space="preserve">Commitment data, action data, status data on biodiversity at country, company, or project scale 
</t>
  </si>
  <si>
    <t>Descriptive</t>
  </si>
  <si>
    <t xml:space="preserve">The score shows the existing level of agrobiodiversity in markets and consumption for healthy diets, in production systems for sustainable agriculture, and in genetic resource management for future options. The Progress score combines measurements of a country/companies commitments and actions in support of agrobiodiversity. It shows to what extent a country’s commitments and actions are contributing to conserving and sustainably using agrobiodiversity in diets, production and genetic resources.
- Agri-businesses use the Agrobiodiversity Index to estimate value and risk reduction from agrobiodiversity investments in their  supply chains.
- Green bond issuers can use the index to demonstrate that the use of proceeds will deliver agrobiodiversity benefits 
- FIs can use the index scores to meet portfolio allocation targets for listed equities funds or fixed income funds
</t>
  </si>
  <si>
    <t xml:space="preserve">For companies and projects all measurements are
populated using a binary score to show presence or
absence of the biodiversity management practice represented. As such, no specialist know is needed to interpret the results </t>
  </si>
  <si>
    <t>Open data</t>
  </si>
  <si>
    <t>Policymakers, investors/shareholders</t>
  </si>
  <si>
    <t>Agobiodiversity</t>
  </si>
  <si>
    <t>annual</t>
  </si>
  <si>
    <t>Product Biodiversity Footprint</t>
  </si>
  <si>
    <t>I Care &amp; Consult, Sayari</t>
  </si>
  <si>
    <t>A methodology and tool to assess and improve the biodiversity footprint of products across their entire value chain. The method aims to cover the 5 pressures on biodiversity identified in the Millennium Ecosystem Assessment (2005)</t>
  </si>
  <si>
    <t>Methodology available with case studies</t>
  </si>
  <si>
    <r>
      <rPr>
        <sz val="10"/>
        <color rgb="FF434343"/>
        <rFont val="Roboto"/>
      </rPr>
      <t xml:space="preserve">https://ec.europa.eu/environment/biodiversity/business/assets/pdf/I%20Care%20-Sayari-%20LOREAL-PBF%20-B@B-18sept18-vf.pdf
</t>
    </r>
    <r>
      <rPr>
        <u/>
        <sz val="10"/>
        <color rgb="FF434343"/>
        <rFont val="Roboto"/>
      </rPr>
      <t>http://www.productbiodiversityfootprint.com/method/</t>
    </r>
  </si>
  <si>
    <t>Impact pathway indicator for climate change</t>
  </si>
  <si>
    <t>Impact pathway indicator for water stress and freshwater eutrophication</t>
  </si>
  <si>
    <t xml:space="preserve">Endpoint indicator of PDF global and regional for the 5 pressures from the Millenium Ecosystem Assessment - land use (habitat change), pollutions, climate change, invasive species, overexploitation of species. 
</t>
  </si>
  <si>
    <t>Impact pathway indicator for land stress occupation, land stress transformation and terrestrial acidification</t>
  </si>
  <si>
    <t>Impact pathway indicator for photochemical ozone formation</t>
  </si>
  <si>
    <t xml:space="preserve">Inventory, practices and activity (yield production, intensive land use), local info </t>
  </si>
  <si>
    <t>text</t>
  </si>
  <si>
    <t>Quantification the impacts of a product on biodiversity all along the product’s life cycle stages. 
1/ scoring from 1 to 5 on impact on biodiversity from Climate change, habitat loss, invasive species, pollution, species take
2/ quantitative indicators on biodiversity species loss
3/ Map</t>
  </si>
  <si>
    <t>map, data</t>
  </si>
  <si>
    <t>Knowledge of LCA metholodology</t>
  </si>
  <si>
    <t>ecoinvent, IUCN red list, Predicts, agribalyse</t>
  </si>
  <si>
    <t>Biodiversity Guidance navigation tool</t>
  </si>
  <si>
    <t xml:space="preserve">Capitals Coalition &amp; Cambridge Conservation Initiative </t>
  </si>
  <si>
    <r>
      <rPr>
        <b/>
        <sz val="10"/>
        <color rgb="FF434343"/>
        <rFont val="Roboto"/>
      </rPr>
      <t>- Biodiveristy Guidance</t>
    </r>
    <r>
      <rPr>
        <sz val="10"/>
        <color rgb="FF434343"/>
        <rFont val="Roboto"/>
      </rPr>
      <t xml:space="preserve"> - appropriate for terrestrial, freshwater and marine systems - can be applied to all sectors. Relevant for all businesses managing their 'relationship' with biodiv and want expand those consideration to a broader natural capital perspective 
</t>
    </r>
    <r>
      <rPr>
        <b/>
        <sz val="10"/>
        <color rgb="FF434343"/>
        <rFont val="Roboto"/>
      </rPr>
      <t xml:space="preserve">- Biodiv Guidance Navigation Tool - </t>
    </r>
    <r>
      <rPr>
        <sz val="10"/>
        <color rgb="FF434343"/>
        <rFont val="Roboto"/>
      </rPr>
      <t xml:space="preserve">currently being developed to help guide buisness through the coalition framework (frame, scope, measure, value and apply stages) to carry out biodiv-inclusive natural capital assessments. </t>
    </r>
  </si>
  <si>
    <t xml:space="preserve">Documentation and guidance </t>
  </si>
  <si>
    <t>https://capitalscoalition.org/wp-content/uploads/2020/10/Biodiversity-Guidance_COMBINED_single-page.pdf</t>
  </si>
  <si>
    <t>Descriptive information about the assessment, including target audience, kind of assessment, value chain boundary, material impacts, criticality, valuation techniques, etc.</t>
  </si>
  <si>
    <t xml:space="preserve">Ensure that biodiversity is included in natural capital assessments by companies. The aim is to help companies navigate, frame and scope biodiversity-inclusive objectves </t>
  </si>
  <si>
    <t>Based upon chosen valuation technique (Qualitative values inform the scale of costs and benefits in non-numerical terms, 
• Quantitative values use numerical data as indicators of costs and benefits.
• Monetary values translate costs and benefits into a common currency)</t>
  </si>
  <si>
    <t xml:space="preserve">Framework is easy to understand </t>
  </si>
  <si>
    <t xml:space="preserve">Decision making framework designed by the Capitals Coalition </t>
  </si>
  <si>
    <t>No
(Not specifically, but depends upon application)</t>
  </si>
  <si>
    <t>UN biodiversity lab</t>
  </si>
  <si>
    <t>UNDP and UN Environment</t>
  </si>
  <si>
    <r>
      <rPr>
        <sz val="10"/>
        <color rgb="FF434343"/>
        <rFont val="Roboto"/>
      </rPr>
      <t xml:space="preserve">The UN Biodiversity Lab is an online platform that allows policymakers and other partners to access global data layers, upload and manipulate their own datasets, and query multiple datasets to provide key information on the </t>
    </r>
    <r>
      <rPr>
        <b/>
        <sz val="10"/>
        <color rgb="FF434343"/>
        <rFont val="Roboto"/>
      </rPr>
      <t xml:space="preserve">Aichi Biodiversity Targets and nature-based Sustainable Development Goals. 
</t>
    </r>
    <r>
      <rPr>
        <sz val="10"/>
        <color rgb="FF434343"/>
        <rFont val="Roboto"/>
      </rPr>
      <t xml:space="preserve">It uses </t>
    </r>
    <r>
      <rPr>
        <b/>
        <sz val="10"/>
        <color rgb="FF434343"/>
        <rFont val="Roboto"/>
      </rPr>
      <t xml:space="preserve">spatial mapping </t>
    </r>
    <r>
      <rPr>
        <sz val="10"/>
        <color rgb="FF434343"/>
        <rFont val="Roboto"/>
      </rPr>
      <t xml:space="preserve">software to enable govmeners to make well-informed decisions to ensure that nature is not left behind in the 'information age'. 
Themes include biodiversity, climate&amp;carbon, ecosystem services, human impact, land cover, marine, natural hazards, protected areas, restoration, socio-economic 
The core mission of the UN Biodiversity Lab is three-fold: to build </t>
    </r>
    <r>
      <rPr>
        <b/>
        <sz val="10"/>
        <color rgb="FF434343"/>
        <rFont val="Roboto"/>
      </rPr>
      <t xml:space="preserve">spatial literacy </t>
    </r>
    <r>
      <rPr>
        <sz val="10"/>
        <color rgb="FF434343"/>
        <rFont val="Roboto"/>
      </rPr>
      <t xml:space="preserve">to enable better decisions, to use spatial data as a vehicle for improved transparency and accountability, and to apply insights from spatial data across sectors to deliver on the Convention on Biological Diversity and the 2030 Agenda for Sustainable Development. </t>
    </r>
  </si>
  <si>
    <t xml:space="preserve">Online guidance provided </t>
  </si>
  <si>
    <t>MapX, GIS</t>
  </si>
  <si>
    <t>https://www.unbiodiversitylab.org/about.html</t>
  </si>
  <si>
    <r>
      <rPr>
        <sz val="10"/>
        <color rgb="FF434343"/>
        <rFont val="Roboto"/>
      </rPr>
      <t xml:space="preserve">Groundwater stress, Baseline water stress, Drought stress
Full list under: </t>
    </r>
    <r>
      <rPr>
        <u/>
        <sz val="10"/>
        <color rgb="FF434343"/>
        <rFont val="Roboto"/>
      </rPr>
      <t>https://www.unbiodiversitylab.org/projects.html</t>
    </r>
  </si>
  <si>
    <r>
      <rPr>
        <sz val="10"/>
        <color rgb="FF434343"/>
        <rFont val="Roboto"/>
      </rPr>
      <t xml:space="preserve">IUCN Green List of Protected and Conserved areas, Gridded Livestock of the world
Full list under: </t>
    </r>
    <r>
      <rPr>
        <u/>
        <sz val="10"/>
        <color rgb="FF434343"/>
        <rFont val="Roboto"/>
      </rPr>
      <t>https://www.unbiodiversitylab.org/projects.html</t>
    </r>
  </si>
  <si>
    <r>
      <rPr>
        <sz val="10"/>
        <color rgb="FF434343"/>
        <rFont val="Roboto"/>
      </rPr>
      <t xml:space="preserve">Protected upstream land
Full list under: </t>
    </r>
    <r>
      <rPr>
        <u/>
        <sz val="10"/>
        <color rgb="FF434343"/>
        <rFont val="Roboto"/>
      </rPr>
      <t>https://www.unbiodiversitylab.org/projects.html</t>
    </r>
  </si>
  <si>
    <r>
      <rPr>
        <sz val="10"/>
        <color rgb="FF434343"/>
        <rFont val="Roboto"/>
      </rPr>
      <t xml:space="preserve">Global Human Modification Index
Full list under: </t>
    </r>
    <r>
      <rPr>
        <u/>
        <sz val="10"/>
        <color rgb="FF434343"/>
        <rFont val="Roboto"/>
      </rPr>
      <t>https://www.unbiodiversitylab.org/projects.html</t>
    </r>
  </si>
  <si>
    <t>Customizable toolkit for analysis, visualization, and sharing</t>
  </si>
  <si>
    <t>Map output</t>
  </si>
  <si>
    <t xml:space="preserve">100 global data sets </t>
  </si>
  <si>
    <t xml:space="preserve">Policy makers and NGOs </t>
  </si>
  <si>
    <t>No
(But could be applied based on data availability)</t>
  </si>
  <si>
    <t>Biodiversity Benchmark</t>
  </si>
  <si>
    <t>Textile Exchange</t>
  </si>
  <si>
    <t xml:space="preserve">The Textile Exchange Corporate Fiber and Materials Benchmark (CFMB) Program is launching a new tool to help the textile industry take urgent action on biodiversity. The Biodiversity Benchmark will enable companies to understand their impacts and dependencies on nature in their materials sourcing strategies, chart a pathway to delivering positive biodiversity outcomes, and benchmark their progress. Outcomes and learnings can then be channeled back into the community to support further improvements. Companies can register now to be part of the pilot phase. The tool will follow SBTN's ART framework. Builds on the work of the Material Change Index. 
Beta version is now 'live' - company submissions by end of Feb 2021 with results read out in May 2021 </t>
  </si>
  <si>
    <t xml:space="preserve">No guidance yet as the tool is still being developed </t>
  </si>
  <si>
    <t xml:space="preserve">There is no fee to participate and all participants receive a “standard scorecard” for their efforts. </t>
  </si>
  <si>
    <t>https://mci.textileexchange.org/biodiversity/</t>
  </si>
  <si>
    <t>Focuses on biodiversity enhancement and protection. Indicators to be user-defined, and should follow the PSR framework</t>
  </si>
  <si>
    <t>Organisation interested in the benchmark must provide information on its policy, partnerships, performance, legislations, action plans, etc.</t>
  </si>
  <si>
    <t>Spatial data, Desriptive information (regarding company's practices/operations, etc.)</t>
  </si>
  <si>
    <t>Biodiversity Benchmark recognition, based on assessment</t>
  </si>
  <si>
    <t xml:space="preserve">Summary </t>
  </si>
  <si>
    <t>Companies, NGOs</t>
  </si>
  <si>
    <t>UK-based</t>
  </si>
  <si>
    <t>Site-specific</t>
  </si>
  <si>
    <t>No (but can be used to help with it for obtaining certification)</t>
  </si>
  <si>
    <t>Unknown - it is still under development</t>
  </si>
  <si>
    <t xml:space="preserve">ARtificial Intelligence for Environment &amp; Sustainability (ARIES) </t>
  </si>
  <si>
    <t>Basque Centre for Climate Change (BC3). (host)</t>
  </si>
  <si>
    <r>
      <rPr>
        <sz val="10"/>
        <color rgb="FF434343"/>
        <rFont val="Roboto"/>
      </rPr>
      <t xml:space="preserve">ARIES (ARtificial Intelligence for Environment &amp; Sustainability) is a collaborative and open-source platform for interoperable models and data, based on the Knowledge Laboratory (k.LAB) technology: an AI-powered and digital software for rapid ecosystem service assessment and valuation. It gives equal emphasis to ecosystem service supply, demand and flow in order to quantify actual service provision and use by society (as opposed to quantifying potential service benefits). </t>
    </r>
    <r>
      <rPr>
        <b/>
        <sz val="10"/>
        <color rgb="FF434343"/>
        <rFont val="Roboto"/>
      </rPr>
      <t>It allows for a detailed assessment of how nature provides benefits to people.</t>
    </r>
    <r>
      <rPr>
        <sz val="10"/>
        <color rgb="FF434343"/>
        <rFont val="Roboto"/>
      </rPr>
      <t xml:space="preserve"> ARIES has global models for carbon storage, sediment regulation, pollination, crop production, nature-based tourism, outdoor recreation, and monetary valuation of forest ecosystem services 
ARIES uses artificial intelligence to pair ES models with spatial data in order to quantify ES flows for a study area. The software will prioritize specific process-based models and revert to simpler models where required. ARIES Explorer (k.Explorer) is run from a web-based platform, and by early 2021 will be available through the U.N. Global Platform.</t>
    </r>
  </si>
  <si>
    <t xml:space="preserve">Documentation, Forum, training material and/or course, </t>
  </si>
  <si>
    <t>k.LAB</t>
  </si>
  <si>
    <t>Open access (free)
Fee (consultancy service)</t>
  </si>
  <si>
    <t>https://aries.integratedmodelling.org/technology/</t>
  </si>
  <si>
    <t>vegetation carbon storage, carbon model,  temperature</t>
  </si>
  <si>
    <t>Flood Regulation, Floodwater regulation</t>
  </si>
  <si>
    <t>soil carbon mass</t>
  </si>
  <si>
    <t xml:space="preserve">outdoor recreation </t>
  </si>
  <si>
    <t>Location of interest</t>
  </si>
  <si>
    <t>Descriptive information</t>
  </si>
  <si>
    <t>Scenarios, spatial assessment and economic valuation of ecosystem services, optimization of payments for ecosystem services programs, and spatial policy planning</t>
  </si>
  <si>
    <t>LULC, precipitation, slope, etc. other environmental layers</t>
  </si>
  <si>
    <t>Governments, Policy advisors, NGOs, Researchers</t>
  </si>
  <si>
    <t>sub-national, basin</t>
  </si>
  <si>
    <t xml:space="preserve">Biodiversity Performance Tool &amp; Biodversity Monitoring System </t>
  </si>
  <si>
    <t>A consortium (Global Nature Fund, Lake Contance Foundation among others )</t>
  </si>
  <si>
    <r>
      <rPr>
        <b/>
        <sz val="10"/>
        <color rgb="FF434343"/>
        <rFont val="Roboto"/>
      </rPr>
      <t xml:space="preserve">Biodiversity management tools for farmers 
- The Biodiversity Performance Tool - </t>
    </r>
    <r>
      <rPr>
        <sz val="10"/>
        <color rgb="FF434343"/>
        <rFont val="Roboto"/>
      </rPr>
      <t xml:space="preserve">The BPT supports farmers and farm assessors to identify the current situation regarding biodiversity on the farm, to operationalize biodiversity criteria and to select effective measures for a Biodiversity Action Plan (BAP). 
</t>
    </r>
    <r>
      <rPr>
        <b/>
        <sz val="10"/>
        <color rgb="FF434343"/>
        <rFont val="Roboto"/>
      </rPr>
      <t xml:space="preserve">- The Biodiversity Monitoring System - </t>
    </r>
    <r>
      <rPr>
        <sz val="10"/>
        <color rgb="FF434343"/>
        <rFont val="Roboto"/>
      </rPr>
      <t xml:space="preserve"> Allows food companies to monitor the biodiversity performance of certified farms and/or supplying farmers.The monitoring is based on 25 indicators with high relevance for the protection and creation of potential for biodiversity and the reduction of negative impacts</t>
    </r>
  </si>
  <si>
    <t>Need to register to access tool</t>
  </si>
  <si>
    <t>Unclear if there is a fee once you have registered?</t>
  </si>
  <si>
    <t>https://www.business-biodiversity.eu/en/biodiversity-performance-tool</t>
  </si>
  <si>
    <t>Composition of water elements</t>
  </si>
  <si>
    <t>Proportion of semi-natural habitats, proportion of permanent grasslands, proportion of agroforestry, diversity of type of semi-natural habitat, composition of flowering strips, proportion of woody elements, number of strata or vegetation layers</t>
  </si>
  <si>
    <t xml:space="preserve">BPT: general information about farm, semi-natural habitats, characterisation of farming practices, characterisation of farmer's awarness and involvement 
BMS: monitoring biodiversity farm management against 25 indicators in Excel </t>
  </si>
  <si>
    <t>Spatial data, characterisation of farm environment, characterisation of farming practices, position of farm with respect to socio-economic system</t>
  </si>
  <si>
    <t xml:space="preserve">Questionniare </t>
  </si>
  <si>
    <t>- Visualisation of strengths and weaknesses of farm 
- Recommendations regarding weaknesses to improve potential and to reduce negative impacts - Biodiversity Action Plan 
- Action plan to monitor biodiversity 
- Report on the current situation of biodiversity on the farm (traffic light system) 
- Map of semi-natural habitats</t>
  </si>
  <si>
    <t>Html, can also be exported as Excel workbook</t>
  </si>
  <si>
    <t>Knowledge on biodiversity types helpful</t>
  </si>
  <si>
    <t>Private - farm-specific data</t>
  </si>
  <si>
    <t>Food and agriculture</t>
  </si>
  <si>
    <t xml:space="preserve">Pilot projects in Germany, Spain, Portugal and France </t>
  </si>
  <si>
    <t>Farm-level</t>
  </si>
  <si>
    <t>Cereal cultivation, tomatoes, olive production, meat production and milk/dairy (pilot projects )</t>
  </si>
  <si>
    <t xml:space="preserve">Cool Farm Tool </t>
  </si>
  <si>
    <t xml:space="preserve">Cool Farm Alliance </t>
  </si>
  <si>
    <t>Cool Farm is a calculator tool to make a greenhouse gas emission/ carbon footprint assessment of a farm on the basis of harvested yield and marketable yield product weights, the growing area, fertilizer applications (type and rate), number of pesticide applications, energy use (electricity and fuel use), and, if applicable, transport (mode, weight of product and distance). For farms with livestock calculations are built from herd size, manure management, feed and energy use. Cool Farm also includes a biodiversity metric, which quantifies how well farm management supports biodiversity, and water use metrics, to provide crop irrigation requirements and assess blue and green water footprints. The Cool Farm Tool covers virtually all crops and livestock globally, except crops grown in non-soil media (e.g. greenhouses or hydroponically).  </t>
  </si>
  <si>
    <t xml:space="preserve">Free for growers. 
Registration allows up to 5 free assessments </t>
  </si>
  <si>
    <t>http://coolfarmtool.wpengine.com/wp-content/uploads/2016/10/CFT-Biodiversity-Users-Guide.pdf</t>
  </si>
  <si>
    <t>Irrigation efficiency</t>
  </si>
  <si>
    <t>Biodiversity metric/Quantify baseline impacts and measure and track progress</t>
  </si>
  <si>
    <t>Soil carbon sequestration</t>
  </si>
  <si>
    <t>Food loss and waste (for crop specific assessment)</t>
  </si>
  <si>
    <t>Depends on which module: GHG, Biodiversity or Water</t>
  </si>
  <si>
    <t xml:space="preserve">Spatial data, crop data (residue amount, crop area, harvested amount, harvest data), irrigation data, fuel and energy data, transport data, biome type, variety of crops, etc. </t>
  </si>
  <si>
    <t>Text</t>
  </si>
  <si>
    <t xml:space="preserve">- GHGs: field-level assessment including nutrients, energy, and land use 
- Biodiversity: Quantitatice scoring of whole farm management 
- Water: Crop irrigation requirements and blue/green water footprints </t>
  </si>
  <si>
    <t xml:space="preserve">Quantative value </t>
  </si>
  <si>
    <t>square metres</t>
  </si>
  <si>
    <t>Crops, Livestock</t>
  </si>
  <si>
    <t xml:space="preserve">Drought Stress Testing Tool </t>
  </si>
  <si>
    <t>UNEP-FI</t>
  </si>
  <si>
    <t>The ‘Drought Stress Testing Tool’ allows financial institutions to see how incorporating drought scenarios changes the perception of risk in their own loan portfolios. Based on the catastrophe modelling framework that the insurance industry has used for 25 years, it looks at five drought scenarios in four countries – Brazil, China, Mexico and the US – to model the impact on 19 different industry sectors, the companies in those sectors and the likelihood that they will default on their loans.</t>
  </si>
  <si>
    <r>
      <rPr>
        <sz val="10"/>
        <color rgb="FF434343"/>
        <rFont val="Roboto"/>
      </rPr>
      <t xml:space="preserve">You have to email to gain access
</t>
    </r>
    <r>
      <rPr>
        <u/>
        <sz val="10"/>
        <color rgb="FF434343"/>
        <rFont val="Roboto"/>
      </rPr>
      <t>https://www.unepfi.org/ecosystems/ncfa/drought-stress-testing-tool/</t>
    </r>
  </si>
  <si>
    <t>Risk from drought, how drought can affect a sector or a region</t>
  </si>
  <si>
    <t>Can supplement the 'archtype' data with own data to get an idea of the impact of drought on the companies in FIs portfolio</t>
  </si>
  <si>
    <t>All outstanding loans in the bank’s portfolio and the
obligor companies themselves, including, where available,
details about where individual operating sites are</t>
  </si>
  <si>
    <t xml:space="preserve">
The tool considers the macroeconomic impact of
the drought scenarios and this feeds into the probability
of default for each company. Expected losses are
aggregated across all companies to determine the total
expected loss for a loan portfolio in each scenario. </t>
  </si>
  <si>
    <t>Knowledge on risks/financial impacts useful</t>
  </si>
  <si>
    <t>CRU TS3.23 gridded precipitation dataset of the Climate Research Unit at University of East Anglia, GVAR toolbox</t>
  </si>
  <si>
    <t xml:space="preserve">China, Brazil, Mexico and US (at least 8 industries) </t>
  </si>
  <si>
    <t>LC Impact (Life Cycle Impact assessment Methods for imProved sustAinability
Characterisation of Technologies)</t>
  </si>
  <si>
    <t>EU FP7 Project, NTNU, PRe Consultants, Radboud University, ETH Zurich, DTU</t>
  </si>
  <si>
    <t>A global life cycle impact assessment methodology for the three main areas of protection (humans, ecosystems, resources), including spatially differentiated information, where applicable.</t>
  </si>
  <si>
    <t>Data and methodology description available online</t>
  </si>
  <si>
    <r>
      <rPr>
        <u/>
        <sz val="10"/>
        <color rgb="FF434343"/>
        <rFont val="Roboto"/>
      </rPr>
      <t xml:space="preserve">https://lc-impact.eu/doc/LC-IMPACT_Overall_report_20201113.pdf
</t>
    </r>
    <r>
      <rPr>
        <u/>
        <sz val="10"/>
        <color rgb="FF434343"/>
        <rFont val="Roboto"/>
      </rPr>
      <t>https://zenodo.org/record/4011517#.YD0J9mgzbIU</t>
    </r>
  </si>
  <si>
    <t>Midpoint indictor for climate change</t>
  </si>
  <si>
    <t>Midpoint indicator for water stress, freshwater ecotoxicity and freshwater eutrophication</t>
  </si>
  <si>
    <t>Midpoint indictaor for terrrestial acidification, land stress</t>
  </si>
  <si>
    <t>Midpoint indicator for stratospheric ozone depletion, ionising radiation, particulate matter formation, photochemical ozone formation, terrestrial acidification, terrestrial ecotoxicity, and mineral resources extraction.
Endpoint indicator for damaged to human health and damage to resource availability</t>
  </si>
  <si>
    <t>Specify area of interest</t>
  </si>
  <si>
    <t>Assess results with focus on area of interest</t>
  </si>
  <si>
    <t>Spatially differentiated impact scores in the areas of human health, ecosystem health, resources scarcity</t>
  </si>
  <si>
    <t xml:space="preserve">pdf or zipfile of impact metrics and GIS data </t>
  </si>
  <si>
    <t>Results of tool are elaborated in lengthy reports and can be difficult to interpret</t>
  </si>
  <si>
    <t xml:space="preserve">Hundreds if characterisation factors data across specific environmental characteristics and features,
GIS data in Raster and Vector format (e.g. Google Earth eutrophication data), and other scientific research data </t>
  </si>
  <si>
    <t>ROOT (Restoration Opportunities Optimization Tool)</t>
  </si>
  <si>
    <t>IUCN, Natural Capital Project</t>
  </si>
  <si>
    <t>ROOT is a decision-support tool that demonstrates ecosystem service trade-offs among a number of ecosystem services; ROOT then optimises the delivery of these ecosystem services for their biophysical benefits as well as for their benefits to the people who are of interest to decision makers</t>
  </si>
  <si>
    <r>
      <rPr>
        <u/>
        <sz val="10"/>
        <color rgb="FF434343"/>
        <rFont val="Roboto"/>
      </rPr>
      <t xml:space="preserve">https://storage.googleapis.com/root-files/ROOT%20Users%20Guide%2010232017.pdf
</t>
    </r>
    <r>
      <rPr>
        <u/>
        <sz val="10"/>
        <color rgb="FF434343"/>
        <rFont val="Roboto"/>
      </rPr>
      <t>https://portals.iucn.org/library/sites/library/files/documents/2018-031-En.pdf</t>
    </r>
  </si>
  <si>
    <t>Spatial data of ecosystem services and impacts across area of interest</t>
  </si>
  <si>
    <t>Data input for model - spatial data (e.g. soil erosion, elevation, land use)and prioritization values</t>
  </si>
  <si>
    <t>Dependent on input file type (shapefile, tif, csv)</t>
  </si>
  <si>
    <t>Optimal locations to minimize trade-offs and maximize impacts</t>
  </si>
  <si>
    <t xml:space="preserve">GIS data and proritization score </t>
  </si>
  <si>
    <t>User provides inputs in location(s) of interest</t>
  </si>
  <si>
    <t>scarlett to complete</t>
  </si>
  <si>
    <t>EP&amp;L</t>
  </si>
  <si>
    <t>Kering</t>
  </si>
  <si>
    <t>An environmental profit and loss account (E P&amp;L) is a company's monetary valuation and analysis of its environmental impacts including its business operations and its supply chain from cradle-to-gate. An E P&amp;L internalizes externalities and monetizes the cost of business to nature by accounting for the ecosystem services a business depends on to operate in addition to the cost of direct and indirect negative impacts on the environment. The primary purpose of an E P&amp;L is to allow managers and stakeholders to see the magnitude of these impacts and where in the supply chain they occur, with a single unit that is comparable across all impact types and sectors</t>
  </si>
  <si>
    <t>Direct support</t>
  </si>
  <si>
    <t>https://kering-group.opendatasoft.com/pages/home/</t>
  </si>
  <si>
    <t>A tiered system of indicators, including those related to emissions and resource use, the resulting environmental impacts and teh valued impacton human society based on changes in people's wellbeing</t>
  </si>
  <si>
    <t>Quantities of raw materials across different scopes of the value chain</t>
  </si>
  <si>
    <t>Monetised impact value for different impact drivers, geographies and supply chain tiers</t>
  </si>
  <si>
    <t>Can be difficult to interpret the results due to use of $ value as the unit</t>
  </si>
  <si>
    <t>EXIOBASE and EcoInvent</t>
  </si>
  <si>
    <t xml:space="preserve">Companies, Governments (e.g. Crown Estates) </t>
  </si>
  <si>
    <t>Upstream, downstream</t>
  </si>
  <si>
    <t>Multiple raw materials mostly related to textile/apparel industry</t>
  </si>
  <si>
    <t>IMPACT World+</t>
  </si>
  <si>
    <t>CIRAIG</t>
  </si>
  <si>
    <t xml:space="preserve">IMPACT World+ is globally regionalized method for life cycle impact assessment (LCIA), integrating multiple state-of-the-art developments as well as damages on water and carbon areas of concern within a consistent LCIA framework. Most of the regional impact categories have been spatially resolved and all the long-term impact categories have been subdivided between shorter-term damages (over the 100 years after the emission) and long-term damages.It is based on a midpoint-damage framework with four distinct complementary viewpoints to present an LCIA profile:
- midpoint impacts,
- damages impacts,
- damages on human health, ecosystem quality, and resources &amp; ecosystem services areas of protection,
- damages on water and carbon areas of concerns.
</t>
  </si>
  <si>
    <t>Documentation, training material, forum</t>
  </si>
  <si>
    <t>Plug in' data for Simapro or Brightway2</t>
  </si>
  <si>
    <t>http://www.impactworldplus.org/en/writeToFile.php</t>
  </si>
  <si>
    <t>Damage level indicators for climate change (human health and ecosystem quality)</t>
  </si>
  <si>
    <t>Damage level indicators for freshwater acidification, freshwater eutrophication, thermally polluted water, water availability</t>
  </si>
  <si>
    <t>Endpoint indicator on ecosystem quality and ecosystem services</t>
  </si>
  <si>
    <t>Damage point indicators on land transformation, land occupation</t>
  </si>
  <si>
    <t>Damage level indicators for marine acidification, ozone layer depletion, terrestrial acidification, marine eutrophication, particulate matter formation, photochemical oxidant formation, ionizing radiation</t>
  </si>
  <si>
    <t>Global impact values on human health and ecosystem quality across different impact indicators such as land use and climate change</t>
  </si>
  <si>
    <t>Varies depending on impact indicators, up to 0.5 degree resolution</t>
  </si>
  <si>
    <t xml:space="preserve">Marine Integrated Decision Analysis System (MIDAS) </t>
  </si>
  <si>
    <t xml:space="preserve">Conservation International </t>
  </si>
  <si>
    <t>2011 (?)</t>
  </si>
  <si>
    <t xml:space="preserve">A management tool for predicting Marine Management Areas (MMA) effects based on ecological, socioeconomic and governance variables as well as outputs showing results of various management actions. It allows users to estimate likely MMA effects based on the aforementioned variables and avises management plan revisions that will result in optimisation of outcomes and outputs. </t>
  </si>
  <si>
    <t xml:space="preserve">User guide and supporting documentation available </t>
  </si>
  <si>
    <t>Java, GIS</t>
  </si>
  <si>
    <r>
      <rPr>
        <u/>
        <sz val="10"/>
        <color rgb="FF434343"/>
        <rFont val="Roboto"/>
      </rPr>
      <t xml:space="preserve">User guide </t>
    </r>
    <r>
      <rPr>
        <u/>
        <sz val="10"/>
        <color rgb="FF434343"/>
        <rFont val="Roboto"/>
      </rPr>
      <t xml:space="preserve">; </t>
    </r>
    <r>
      <rPr>
        <u/>
        <sz val="10"/>
        <color rgb="FF434343"/>
        <rFont val="Roboto"/>
      </rPr>
      <t>MESMA Tool Description</t>
    </r>
  </si>
  <si>
    <t>Effect on nature when making marine management decisions</t>
  </si>
  <si>
    <t>User can enter values relating to a set of 18 governance, socio-economic and ecological variables (Critical Determining Factors (CDFs))</t>
  </si>
  <si>
    <t xml:space="preserve">Likert scale in tool (converts these into a CSV file) </t>
  </si>
  <si>
    <t>MIDAS includes visualizations for five different outcomes. Three of these outcomes are
index outcomes corresponding to the three critical determining factors (CDF) categories (governance, socioeconomic, and
ecological). The fourth outcome, CDF comparison, shows all the CDFs in one simple graph.
The final outcome, MMA Effectiveness, is a mixed applet outcome that allows the user to
compare results of the three index outcomes</t>
  </si>
  <si>
    <t xml:space="preserve">Companies , local governments </t>
  </si>
  <si>
    <t xml:space="preserve">Good Practices for the Collection of Biodiversity Baseline Data </t>
  </si>
  <si>
    <t>Inter-American Development Bank</t>
  </si>
  <si>
    <t>This document is produced for corporations, lenders, regulators, and others involved in conducting Environmental and Social Impact Assessments (ESIAs). It summarizes "good practices" for biodiversity baseline studies that support biodiversity-inclusive impact assessment and management planning in ESIAs. This document is based on a review and synthesis of various reports and guidance documents from multi-lateral financing institutions (MFIs), government regulators, industry associations, and non-governmental organizations (NGOs). User groups (such as fishers, tourism operators) and the general public can use MIDAS to understand how and why various ecological, socioeconomic and governance conditions are so critical for positive outcomes</t>
  </si>
  <si>
    <t xml:space="preserve">Gullison, R.E., J. Hardner, S. Anstee, M. Meyer. 2015. Good Practices for the Collection of Biodiversity Baseline Data . Prepared for the Multilateral Financing Institutions Biodiversity Working Group &amp; Cross-Sector Biodiversity Initiative </t>
  </si>
  <si>
    <t>biodiversity KPIs for user to follow</t>
  </si>
  <si>
    <t xml:space="preserve">biodiversity and habitat data field-collected by user, observance databases, and published biodiversity datasets such as IUCN redlist, BIEN, GBIF, and others </t>
  </si>
  <si>
    <t xml:space="preserve">Plan for conducting and biodiversity baseline study and producing a baseline report and long term monitoring plan </t>
  </si>
  <si>
    <t xml:space="preserve">Tool does not use any datasets internally, but provides information on available data for the user can use to produce the baseline study </t>
  </si>
  <si>
    <t>Corporate Biodiversity Footprint (Iceberg et al)</t>
  </si>
  <si>
    <t>Iceberg Data Lab</t>
  </si>
  <si>
    <t>The CBF database already exists, will be expanded to result in a tool that would allow investors to measure the biodiversity impact of their investments</t>
  </si>
  <si>
    <t>Overview of methodology provided</t>
  </si>
  <si>
    <t>https://www.icebergdatalab.com/index.html
https://ec.europa.eu/environment/biodiversity/business/assets/pdf/EU_B@B_Webinar_5_Presentation_Slides.pdf</t>
  </si>
  <si>
    <t>Impacts on biodiversity from climate change, land use, air pollution and water pollution, measured in MSA.km2</t>
  </si>
  <si>
    <t xml:space="preserve">Data on company production and consumption </t>
  </si>
  <si>
    <t>Aggregated impact on biodiversity score with value in monetary tersms and in financial ratios to compare across corporates</t>
  </si>
  <si>
    <t>Investors/shareholders</t>
  </si>
  <si>
    <t>Upstream, Direct operations, Downstream</t>
  </si>
  <si>
    <t>Guide to Corporate Ecosystem Valuation</t>
  </si>
  <si>
    <t>WBDSC, IUCN, ERM, and PwC</t>
  </si>
  <si>
    <t>This first-of-its-kind framework enables companies to consider the actual benefits and value of the ecosystem services they depend upon and impact, giving them new information and insights to include in business planning and financial analysis. The guide operationalises the TEEB (The Economics of Ecosystems and Biodiversity) initiative of G8 at company level. Must apply external ecosystem servies valuation techniques.</t>
  </si>
  <si>
    <t>https://www.wbcsd.org/contentwbc/download/573/6341/1</t>
  </si>
  <si>
    <t>Ecosystem degradation or benefits from ecosystem services</t>
  </si>
  <si>
    <t>Physico-chemical (e.g. emissions, land occupancy) and environment changes (quality and quantity of habitat and species). Can create many scenarios and contrast changes in ecosystem services</t>
  </si>
  <si>
    <t>Explicit value determining ecosystem degradation and benefits provided by ecosystem services.</t>
  </si>
  <si>
    <t>Biodiversity Offsets Toolkit and Sourcebook</t>
  </si>
  <si>
    <t>Profor</t>
  </si>
  <si>
    <t>Contains key information about biodiversity offsets that practitioners should know about, with references provided where readers could obtain further information. This user guide provides introductory guidance on whether, when, and how to prepare and implement biodiversity offsets for large-scale, private, and public sector development projects. It also explores some of the opportunities that may exist for developing national biodiversity offset systems.</t>
  </si>
  <si>
    <t>https://www.profor.info/sites/profor.info/files/BiodiversityOffsetUsersGuide.pdf</t>
  </si>
  <si>
    <t>Ecosystem type affected (area and %), impact on species of conservation interest, impact across protected areas.</t>
  </si>
  <si>
    <t>Guidance for effective offsetting</t>
  </si>
  <si>
    <t>ASM-PACE</t>
  </si>
  <si>
    <t>World Bank</t>
  </si>
  <si>
    <t>Methodological toolkit for baseline assessments and response strategies to artisinal and small-scale mining in protected areas and crtitical ecosystems. The toolkit has been designed to help users:
1.Rapidly assess and map environmental, social and economic impacts of Artisanal and Small-scale Mining,with a particular focus on protected areas, critical ecosystems and vulnerable groups.
2.Identify potential solutions and alternative approaches through assessment of past efforts (both successes and failures) to address the identified short- and long-term environmental impacts.
3.Identify and develop measures that can produce concrete improvements in critical ecosystems through sustainable solutions that reduce the environmental and social damage caused by ASM, while building on its economic, social, and empowerment potential.</t>
  </si>
  <si>
    <t>Available online</t>
  </si>
  <si>
    <t>Ouput: convert fuel consumption, area of vegetation degraded, timber and wood consumption to carbon equivalents</t>
  </si>
  <si>
    <t xml:space="preserve">Water used for mineral processing, process water discharge, tailings streams to river, sewage disposal, pesticides, fuels, metal and solvewnt, fishing </t>
  </si>
  <si>
    <t>Animal species observed by miners</t>
  </si>
  <si>
    <t xml:space="preserve">Area affected by tailings, google earth images to identify degraded areas </t>
  </si>
  <si>
    <t>Non-mineral resource use, noise pollution, main source of air, land and water pollution, social and economic issues, air pollution, waste</t>
  </si>
  <si>
    <t>Field observations</t>
  </si>
  <si>
    <t xml:space="preserve">multi-stakeholder meeting to report back main findings, obtain input on their accuracy and adapt the findings accordingly, 1-2 page handout </t>
  </si>
  <si>
    <t>Direct operation</t>
  </si>
  <si>
    <t>UN Habitat</t>
  </si>
  <si>
    <t xml:space="preserve">A Global Municipal Database (GMD) launched by UN-Habitat provides standard indicators for municipal budgets and includes data on per capita expenditures, revenues and debt in cities worldwide. A compilation of urban indicators data to explore, visualise and compare. </t>
  </si>
  <si>
    <t>https://data.unhabitat.org/search</t>
  </si>
  <si>
    <t xml:space="preserve">Fuel types in relation to emissions. </t>
  </si>
  <si>
    <t>Water consumption and usage.</t>
  </si>
  <si>
    <t>Urban planning: 
Land consumption rates, population, infrastructure density, waste disposal, air quality.</t>
  </si>
  <si>
    <t>Selection of indicators</t>
  </si>
  <si>
    <t>Indicator datasets and online geodatasets</t>
  </si>
  <si>
    <t>excel workbook, html</t>
  </si>
  <si>
    <t>Policy makers</t>
  </si>
  <si>
    <t>132 cities globally.</t>
  </si>
  <si>
    <t>City</t>
  </si>
  <si>
    <t>EO Toolkit for Sustainable Cities and Human Settlements</t>
  </si>
  <si>
    <t>Earth Observatory</t>
  </si>
  <si>
    <t>The Earth Observations Toolkit for Sustainable Cities and Communities is an online knowledge resource and spatial data repository for the application of EO to support SDG 11 monitoring and urban policy planning and implementation needs. Key toolkit components include guidance about, and links to, relevant EO data sets and tools that can, and already do, support the definition and refinement of SDG 11 indicators, as well as innovative approaches and national or city-level experiences of EO uses for SDG 11 and the New Urban Agenda. The toolkit also aims to facilitate engagement among local communities, cities, national agencies, and EO experts, and promote knowledge sharing and collaboration between cities and countries.</t>
  </si>
  <si>
    <t xml:space="preserve">The Earth Observations toolkit for sustainable cities and human settlements: overview and progress to date </t>
  </si>
  <si>
    <t xml:space="preserve">land temperature </t>
  </si>
  <si>
    <t>Open/Green Space</t>
  </si>
  <si>
    <t>Pollution</t>
  </si>
  <si>
    <t xml:space="preserve"> spatial, spectral and temporal information</t>
  </si>
  <si>
    <t xml:space="preserve">Raster, vector,
Spatial Grid,
Spreadsheet
</t>
  </si>
  <si>
    <t>Depending on the tool/data: knowledge of Python, GIS</t>
  </si>
  <si>
    <t>Housing, Public Transport,
Urbanization, and Public Spaces</t>
  </si>
  <si>
    <t>Governments, policy makers</t>
  </si>
  <si>
    <t xml:space="preserve">Soil Revealed </t>
  </si>
  <si>
    <t xml:space="preserve">
ISRIC</t>
  </si>
  <si>
    <t>Soil Health focused: a platform for visualizing how past and future management changes soil organic carbon stocks globally. It is based on the best, and sometimes only, available soil data, information about the environment and computer simulations over time. Projections for the coming decades are based on scenarios issued by the Intergovernmental Panel on Climate Change (IPCC), these scenario models are called "soil carbon futures.</t>
  </si>
  <si>
    <t xml:space="preserve">Tooltips on data portal </t>
  </si>
  <si>
    <r>
      <rPr>
        <sz val="10"/>
        <color rgb="FF434343"/>
        <rFont val="Roboto"/>
      </rPr>
      <t xml:space="preserve">additional information from Commonlands: </t>
    </r>
    <r>
      <rPr>
        <u/>
        <sz val="10"/>
        <color rgb="FF434343"/>
        <rFont val="Roboto"/>
      </rPr>
      <t xml:space="preserve">https://4returns.earth/toolbox/soil-revealed/
</t>
    </r>
    <r>
      <rPr>
        <u/>
        <sz val="10"/>
        <color rgb="FF434343"/>
        <rFont val="Roboto"/>
      </rPr>
      <t>ISCRIC press release</t>
    </r>
  </si>
  <si>
    <t>soil organic carbon stock - historic, current, future</t>
  </si>
  <si>
    <t xml:space="preserve">Map and spatial data at 250 m resolution of space-time distribution of 0-30 cm soil organic carbon (SOC) stock (t C/ha) </t>
  </si>
  <si>
    <t xml:space="preserve">European Space Agency (ESA) CCI-LC 300m dataset (ESA, 2017), Global Agro-Ecological Zones (IIASA/FAO, 2012), </t>
  </si>
  <si>
    <t>policymakers, companies</t>
  </si>
  <si>
    <t>250 m</t>
  </si>
  <si>
    <t>Forest &amp; Landscape Water Ecosystem Services (FL-WES) Tool</t>
  </si>
  <si>
    <t>Tool will guide users to the best methodologies to collect baseline information in order to understand forest-water interactions. If baseline information already exists, the user will be guided to build on what is already in place to better measure these indicators and take into account a wider range of issues that will be key for future management plans. Objectives:
- 1. Makes monitoring more accessible even to non-academic project developers and/or policy makers by providing an interactive, online platform that adapts automatically to the needs of users
- 2. Makes explicit the link between forestry and hydrological dynamics through indicators based on recent science and methodologies based on project context
- 3. Practitioners get tools to collect, aggregate and visualize data from specific projects over time 
4. Support collection of data that can be used to inform management guidelines by providing users with ways to interpret data as a cost-effective alternative to publications</t>
  </si>
  <si>
    <t xml:space="preserve">Tool involved step-by-step guidance </t>
  </si>
  <si>
    <r>
      <rPr>
        <sz val="10"/>
        <color rgb="FF434343"/>
        <rFont val="Roboto"/>
      </rPr>
      <t xml:space="preserve">User guide: </t>
    </r>
    <r>
      <rPr>
        <u/>
        <sz val="10"/>
        <color rgb="FF434343"/>
        <rFont val="Roboto"/>
      </rPr>
      <t>http://www.fao.org/3/cb1081en/cb1081en.pdf</t>
    </r>
  </si>
  <si>
    <t>Water supply (e.g. surface flows, groundwater recharge, evaporation, precipitation)
Water quality (e.g water chemistry), water-related ecosystem services (e.g. aquatic species biodiversity)</t>
  </si>
  <si>
    <t>Survey of company location details (ecosystem, current environmental efforts)</t>
  </si>
  <si>
    <t>survey</t>
  </si>
  <si>
    <t>Selection of indicators broken down into monitoring for prioritization, monitroing for progress, monitoring for progress</t>
  </si>
  <si>
    <t>Priotization guide</t>
  </si>
  <si>
    <t>policymakers, companies, stakeholders</t>
  </si>
  <si>
    <t>one time</t>
  </si>
  <si>
    <t>Land Degradation Surveillance Framework (LDSF)</t>
  </si>
  <si>
    <t>World Agroforestry Centr</t>
  </si>
  <si>
    <t>The LDSF is a comprehensive method for assessing soil and land health, from the field to the use of new and advanced data analytics. Land health generally refers to the degree to which the integrity of the soil, vegetation, water and air, as well as ecological processes, are balanced and sustained. This includes vegetation cover and structure, tree, shrub and grass species diversity, current and historic land use, infiltration capacity, soil characteristics and land degradation status. It can also be used as part of monitoring frameworks to detect changes over time.</t>
  </si>
  <si>
    <t xml:space="preserve">Land Degregation surveillance framework (LDSF) methodology </t>
  </si>
  <si>
    <t>Landscale</t>
  </si>
  <si>
    <t>y Verra, the Rainforest
Alliance, and Conservation
International</t>
  </si>
  <si>
    <t>Tool helps measure and communicate the sustainability status of any landscape with substantial natural resource-based economies and supply chains. Tool involves an assessment framework -  an assessment using the holistic framework and online tool - , a verification mechanism, and reporting platform enabling the private sector, governments, and civil society to access reliable information that can guide and incentivize sustainability improvements at scale. 
The framework includes three categories of indicators: Core indicators are deemed critical to landscape sustainability in all contexts and are therefore required as part of all LandScale assessments. Landscape-dependent indicators must be included in assessments in contexts where they are deemed applicable , Optional indicators may be included in an assessment at the user’s discretion.</t>
  </si>
  <si>
    <t>Case Studies</t>
  </si>
  <si>
    <t>https://www.landscale.org/wp-content/uploads/2020/10/Assessment-framework-summary__V0.2_Oct2020-1.pdf</t>
  </si>
  <si>
    <t>Indicators for protect and restore natural ecosystems, Protect and restore biodiversity, Maintain and enhance ecosystem services</t>
  </si>
  <si>
    <t>Completed assessment of landscape impact priorities, measurements, and communication approach</t>
  </si>
  <si>
    <t>Priotization assessment and guide</t>
  </si>
  <si>
    <t>The Biodiversity Metric</t>
  </si>
  <si>
    <t>Natural England</t>
  </si>
  <si>
    <t>Spring 2021</t>
  </si>
  <si>
    <t>The Biodiversity Metric 2.0 provides a way of measuring and accounting for biodiversity losses and gains resulting from development or land management change. Biodiversity Metric 2.0 updates and replaces the original Defra biodiversity metric. The Biodiversity Metric 2.0 encompasses both area (e.g. grasslands) and linear (such as rivers and streams) habitats. The metric has been expanded to ensure that common green infrastructure features are included.</t>
  </si>
  <si>
    <t>http://publications.naturalengland.org.uk/publication/5850908674228224</t>
  </si>
  <si>
    <t>Through habitat loss - biodiversity hectares lost/created</t>
  </si>
  <si>
    <t>Area and quality of land use and any restoration activities</t>
  </si>
  <si>
    <t xml:space="preserve">Number of biodiversity hectares impacted which require action to achieve no net loss or net gain of biodiversity </t>
  </si>
  <si>
    <t>upstream</t>
  </si>
  <si>
    <t>United Kingdom</t>
  </si>
  <si>
    <t>CarboScen</t>
  </si>
  <si>
    <t>CIFOR</t>
  </si>
  <si>
    <t>Estimate ecosystem carbon in landscapes that computes future ecosystem carbon for a simulated land-use scenario</t>
  </si>
  <si>
    <t xml:space="preserve">Webinars, Video tutorials </t>
  </si>
  <si>
    <t xml:space="preserve">Larjavaara, M., Kanninen, M., Alam, S. A., Mäkinen, A., &amp; Poeplau, C. (2017). CarboScen: a tool to estimate carbon implications of land-use scenarios. Ecography, 40(7), 894–900. doi:10.1111/ecog.02576 </t>
  </si>
  <si>
    <t>Biomass Carbon Density</t>
  </si>
  <si>
    <t>Soil carbon density metrics</t>
  </si>
  <si>
    <t>Atlas of Forest Landscape Restoration Opportunities</t>
  </si>
  <si>
    <t>The maps in this atlas represent a first-ever global approximation of the extent and location of the opportunities for forest landscape restoration – opportunities to reduce poverty, improve food security, mitigate climate change, and protect the environment. The atlas includes maps on current forest coverage, potential forest coverage, forest condition, and human pressure on forest landscapes.</t>
  </si>
  <si>
    <r>
      <rPr>
        <sz val="10"/>
        <color rgb="FF434343"/>
        <rFont val="Roboto"/>
      </rPr>
      <t xml:space="preserve">About page: </t>
    </r>
    <r>
      <rPr>
        <u/>
        <sz val="10"/>
        <color rgb="FF434343"/>
        <rFont val="Roboto"/>
      </rPr>
      <t>https://www.wri.org/our-work/project/forest-and-landscape-restoration/atlas-restoration-opportunities#project-tabs</t>
    </r>
    <r>
      <rPr>
        <sz val="10"/>
        <color rgb="FF434343"/>
        <rFont val="Roboto"/>
      </rPr>
      <t xml:space="preserve">
Methodology</t>
    </r>
    <r>
      <rPr>
        <sz val="10"/>
        <color rgb="FF434343"/>
        <rFont val="Roboto"/>
      </rPr>
      <t xml:space="preserve">: </t>
    </r>
    <r>
      <rPr>
        <u/>
        <sz val="10"/>
        <color rgb="FF434343"/>
        <rFont val="Roboto"/>
      </rPr>
      <t xml:space="preserve">https://www.wri.org/our-work/project/global-restoration-initiative/methodology-about-atlas-forest-landscape-restoration
</t>
    </r>
  </si>
  <si>
    <t>Land use coverage and forest restoration opportunity areas</t>
  </si>
  <si>
    <t>Global map and spatial data at 250 m resolution of current forest coverage, potential forest coverage, human pressure</t>
  </si>
  <si>
    <t>global forest map derived from MODIS 250m data for the period 2000 to 2009 (South Dakota State University, 2011, unpublished dataset), MODIS vegetation continuous fields (VCF) data (Hansen et al., 2003), terrestrial ecoregions of the world (Olson et al., 2001),  bioclimatic zoning and original forest cover extent (FAO, 1999; Bryant et al., 1997; Zomer et al., 2008), and etc</t>
  </si>
  <si>
    <t>Biodiversity Information System Framework Tool</t>
  </si>
  <si>
    <t>UNEP-WCMC</t>
  </si>
  <si>
    <t>The tool is an interactive pdf to help you define and assess the condition of a biodiversity information system for a particular key question, indicator or topic. The tool consists of three parts, an editable information system diagram, assessment results tables, and assessment conclusions and next steps. The Biodiversity Information System Framework Tool helps you rapidly identify the strong and weak links in the information system for any biodiversity topic. It can be used individually or in a workshop, to help define all the necessary components and institutional roles to organise an information system for indicator production and making data available for users.</t>
  </si>
  <si>
    <t>unep-wcmc.org/system/comfy/cms/files/files/000/001/448/original/Guidance_-_Biodiversity_Information_System_Framework_Tool.pdf</t>
  </si>
  <si>
    <t>Describe aspects of information systems (quality/quantiy/depth/breath of accessible biodiversity and environmental information) and indicators.</t>
  </si>
  <si>
    <t>Other - information systems</t>
  </si>
  <si>
    <t>Written via online tool</t>
  </si>
  <si>
    <t>Interactive pdf with information systems diagram. Results tables automatically generated. One application per indicator. Helps identify strong/weak links in information system.</t>
  </si>
  <si>
    <t xml:space="preserve">pdf
Table of results </t>
  </si>
  <si>
    <t xml:space="preserve">Soil Navigator </t>
  </si>
  <si>
    <t>EU LANDMARK project</t>
  </si>
  <si>
    <t>The Soil Navigator decision support system (DSS) assesses the initial capacities of five soil functions within a field including primary productivity, nutrient cycling, water purification and regulation, carbon sequestration and climate regulation, as well as biodiversity and habitat provision. In addition, this evidence based DSS offers targeted solutions and management recommendations to improve the supply of several soil functions simultaneously and assisting farmers and farm advisors to make the right decisions for long term sustainability.</t>
  </si>
  <si>
    <t>webninar and video material</t>
  </si>
  <si>
    <t>http://www.soilnavigator.eu/</t>
  </si>
  <si>
    <t>Soil functionality metrics: carbon sequestration, water filtration, nutrient provision</t>
  </si>
  <si>
    <t>Germany, Ireland, France, Denmark, Austria</t>
  </si>
  <si>
    <t>TEEBAgriFood Evaluation Framework</t>
  </si>
  <si>
    <t>TEEB</t>
  </si>
  <si>
    <t>The TEEBAgriFood initiative seeks to provide a comprehensive economic evaluation of the “eco-agri-food systems” complex, and demonstrate that the economic environment in which farmers operate is distorted by significant externalities, both negative and positive, and a lack of awareness of dependency on natural, human and social capital. The Framework includes four elements - stocks, flows, outcomes and impacts- which capture the set of interactions. The TEEBAgriFood Evaluation Framework establishes what aspects of eco-agri-food systems may be included within a holistic evaluation.The chapter does not focus on how assessments should be undertaken, nor does it prescribe methods for assessments. 10 case studies available.</t>
  </si>
  <si>
    <t>https://futureoffood.org/wp-content/uploads/2021/01/GA_TEEBAgriFood_Guidance.pdf</t>
  </si>
  <si>
    <t>Energy and fuel consumption, GHG emissions, deforestation rates</t>
  </si>
  <si>
    <t>Fresh water availability, pollution, run off into river, water filtration</t>
  </si>
  <si>
    <t>Biomass growth, pollination, pest control, deforestation and habitat loss</t>
  </si>
  <si>
    <t>Nutrient cycling, contamination, soil carbon,  area of arable land,</t>
  </si>
  <si>
    <t>Food systems, waste, capital stocks, air quality, closely linked to ecosystem services</t>
  </si>
  <si>
    <t>Visual representation of eco-agri-food system - capital stocks (human, social, natural, produced) and value flows chart</t>
  </si>
  <si>
    <t>Summary pdf</t>
  </si>
  <si>
    <t>Companies, policy makers</t>
  </si>
  <si>
    <t xml:space="preserve">Ecosystem Natural Capital Accounting (ENCA) </t>
  </si>
  <si>
    <t>CBD</t>
  </si>
  <si>
    <t>ENCA is a method integrating a set of physical and socio-economic data relating to the sustainability of a territory’s ecosystems (on a local, national or global scale) and summarising it in a financial, multi-criteria and geo-localised way. The objective of ENCA is to compensate for the lack of economic consideration for the degradation of ecosystems and ecosystem services, by developing simplified natural capital accounts.</t>
  </si>
  <si>
    <t>http://www.ecosystemaccounting.net/wp-content/uploads/2014/11/cbd-ts-77-en.pdf</t>
  </si>
  <si>
    <t>Multiple different indicator related to quantified carbon accounting</t>
  </si>
  <si>
    <t>Multiple different indicators related to quantified water accounting.</t>
  </si>
  <si>
    <t>Multiple different possible indicators related to ecosystem infrastructure functional services and ecosystem capital capability</t>
  </si>
  <si>
    <t>Site monitoring data, rasters, standard coefficients</t>
  </si>
  <si>
    <t>Calculate ECU (Ecosystem Capability Unit) to then determine Ecosystem Capital Capability = 1 resource x ECU.
Geographical data layers</t>
  </si>
  <si>
    <t>One Planet Approach (OPA) Framework</t>
  </si>
  <si>
    <t>An 8 step approach to setting science-based targets for a company. This method has been generalized so that it can be applied to any planetary boundary, as well as any other sustainability objectives beyond those in the planetary boundaries framework, for example those outlined in the Sustainable Development Goals (SDG’s).</t>
  </si>
  <si>
    <t>https://www.metabolic.nl/publications/one-planet-approaches-set-science-based-targets/</t>
  </si>
  <si>
    <t>SDGs or any other context</t>
  </si>
  <si>
    <t>Value chain components, company environmental targets</t>
  </si>
  <si>
    <t>Science-based targets in line  with planetary boundaries</t>
  </si>
  <si>
    <t xml:space="preserve">Future-Fit Business Benchmark </t>
  </si>
  <si>
    <t>Future-Fit Foundation</t>
  </si>
  <si>
    <t xml:space="preserve">The Future-Fit Business Benchmark is a self-assessment approach which equips companies to manage and improve their social and environmental performance. Core of the framework has 23 break-even goals, each with a set of complementary indicators to measure, manage and explain progress. </t>
  </si>
  <si>
    <t xml:space="preserve">ghg emissions </t>
  </si>
  <si>
    <t>Water sourcing</t>
  </si>
  <si>
    <t xml:space="preserve">ecosystem encroachment, ecosystem restoration </t>
  </si>
  <si>
    <t xml:space="preserve">Waste, pollution </t>
  </si>
  <si>
    <t xml:space="preserve">Ecosytem Services Toolkit (ESK) </t>
  </si>
  <si>
    <t>biodivcanada</t>
  </si>
  <si>
    <t>The Ecosystem Services Toolkit is a technical guide to ecosystem services assessment and analysis that offers practical, step-by-step guidance for governments at all levels, as well as for consultants and researchers. The approach is fully interdisciplinary, integrating biophysical sciences, social sciences, economics, and traditional and practitioner knowledge. It provides guidance on how to consider and incorporate ecosystem services analysis in a variety of different policy contexts such as spatial planning, environmental assessment, and wildlife management, among others. It contains numerous innovative tools and resources designed to enhance users’ understanding of ecosystem services and to support analysis and decision-making. This approach identifies the consequences of environmental change and how environmental management decisions can enhance, diminish or maintain the flow of ES benefits. The intent of ES assessment is to provide comprehensive information regarding the costs and benefits to assist in environmental management decisions. Toolkit with multiple approaches.</t>
  </si>
  <si>
    <t>https://biodivcanada.chm-cbd.net/documents/ecosystem-services-toolkit</t>
  </si>
  <si>
    <t>Considers when quantifying changes in ecosystem services</t>
  </si>
  <si>
    <t xml:space="preserve">Guidance on how to plan, scope, implement, interpret and communiate ecosystem services assessments for a range of needs. 9 practical worksheets to complete ES assessment. </t>
  </si>
  <si>
    <t>Integrated Economic-Environmental Modelling Platform (IEEM)</t>
  </si>
  <si>
    <t>This is a recursive dynamic computable general equilibrium model developed at the  Inter - American Development bank for medium and long - run public policy and investment  analysis. The IEEM  Platform pays special attention to the modeling of the interaction between the economy and the environment through its integration of data organized under the System of Environmental - Economic Accounting.  IEEM generates indicators that describe policy impacts on the use of environmental resources, wealth and environmental quality which together determine prospects for future economic growth and well-being.</t>
  </si>
  <si>
    <t>Other - scientific papers</t>
  </si>
  <si>
    <t>https://publications.iadb.org/publications/english/document/The_Integrated_Economic-Environmental_Modeling_Platform_IEEM_IEEM_Platform_Technical_Guides_User_Guide_en.pdf</t>
  </si>
  <si>
    <t>generates indicators demonstrating policy impacts on ecosystem quality and use of environmental resources (indicators dependent on policy reviewed)</t>
  </si>
  <si>
    <t>Economic (GDP, income, employment etc) and environmental (resource use, env quality)</t>
  </si>
  <si>
    <t>Consumption, spatial</t>
  </si>
  <si>
    <t>Analysis of policy impacts on economic and environmental indicators</t>
  </si>
  <si>
    <t>SEEA environmental accounts, SNA</t>
  </si>
  <si>
    <t>Upstream, downstream, direct operations</t>
  </si>
  <si>
    <t>Conversion of Land Use and its Effects modeling framework (CLUE)</t>
  </si>
  <si>
    <t>Institute for Environmental Studies</t>
  </si>
  <si>
    <t>The CLUE model is a dynamic, spatially explicit, land use and land cover change model. The different versions of the CLUE model are among the most frequently used land use models globally. Applications range from small regions to entire continents. The CLUE model is a flexible, generic land use modeling framework which allows scale and context specific specification for regional applications. Typical applications include the simulation of deforestation, land degradation, urbanization, land abandonment and integrated assessment of land cover change.</t>
  </si>
  <si>
    <t>Training material, Forum, documentation</t>
  </si>
  <si>
    <t>Dynaclud help</t>
  </si>
  <si>
    <t>Land use and land cover change</t>
  </si>
  <si>
    <t>spatial data of land characteristcs and statistical data of socio-economic patterns and pressures</t>
  </si>
  <si>
    <t>Spatial data, descriptive information</t>
  </si>
  <si>
    <t>spreadsheets, maps</t>
  </si>
  <si>
    <t>Map and text format</t>
  </si>
  <si>
    <t>ASCII file</t>
  </si>
  <si>
    <t>GIS skills and knowledge required</t>
  </si>
  <si>
    <t>National Ecosystem Services Classification System</t>
  </si>
  <si>
    <t>US Environmental Protection Agency</t>
  </si>
  <si>
    <t>NESCS provides a framework for connecting final ecosystem goods and services to economic goods and services, thereby tracing the relationships, or flows of final ecosystem services, between the natural environment and human well-being. NESCS appears to be unique in its ability to directly link ecosystem services to existing categories within a national accounting framework. NESCS is useful for EPA program offices, such as OW and OAR, who need to identify/project relevant changes in flows of final ecosystem services from regulatory action, but also beyond, to public or private decision makers interested in such flows or changes.</t>
  </si>
  <si>
    <t>https://www.epa.gov/eco-research/national-ecosystem-services-classification-system-framework-design-and-policy</t>
  </si>
  <si>
    <t>Classification of goods/services (supply and demand side) and ecological flows; links to human well-being</t>
  </si>
  <si>
    <t>NESCS+ uses EnviroAtlas</t>
  </si>
  <si>
    <t>policy makers</t>
  </si>
  <si>
    <t>Mining Footprint Framework</t>
  </si>
  <si>
    <t>TBC confirming whether BHP will publish tool</t>
  </si>
  <si>
    <t>BHP and Conservation International</t>
  </si>
  <si>
    <t>Product doesn't have an official name; under development. The extractive company BHP is “developing a framework to evaluate and verify the [biodiversity  related] benefits of its  actions” through  a  seven-year partnership with Conservation  International. It involves pressure-state-response indicators at the site level.</t>
  </si>
  <si>
    <t>Guidelines for planning and monitoring corporate biodiversity performance</t>
  </si>
  <si>
    <t>Aim of guideline is to support businesses in taking action on biodiversity to mitigate risks or attain net positive gains; and, address their increasing need for information on the state of biodiversity, the pressures on species and ecosystems linked to their operations, and the effectiveness of their responses, in order to plan and monitor their operations. 
The draft guidelines for planning and monitoring corporate biodiversity performance steer businesses through a series of simple, practical steps to plan biodiversity goals, choose and apply appropriate biodiversity indicators, and collect, present and analyse data in a way that facilitates results-based management and corporate biodiversity reporting.</t>
  </si>
  <si>
    <r>
      <rPr>
        <sz val="10"/>
        <color rgb="FF434343"/>
        <rFont val="Roboto"/>
      </rPr>
      <t>Stephenson, P.J. and Carbone, G. (2020). Guidelines for planning and monitoring
corporate biodiversity performance. Gland, Switzerland: IUCN.</t>
    </r>
    <r>
      <rPr>
        <sz val="10"/>
        <color rgb="FF434343"/>
        <rFont val="Roboto"/>
      </rPr>
      <t xml:space="preserve">
</t>
    </r>
    <r>
      <rPr>
        <u/>
        <sz val="10"/>
        <color rgb="FF434343"/>
        <rFont val="Roboto"/>
      </rPr>
      <t>https://www.iucn.org/sites/dev/files/content/documents/draft_guidelines_planning_and_monitoring_biodiversity_corporate_performance_30july.pdf</t>
    </r>
  </si>
  <si>
    <t>Species, Habitats, Ecosystem services, Pressures on biodiversity</t>
  </si>
  <si>
    <t>Data specific to a company, such as, spatial information on production sites, supply chain information, services offered by a company that have direct or indirect impact on sites or supply chains</t>
  </si>
  <si>
    <t>Spatial data, other data on supply chain</t>
  </si>
  <si>
    <t>Stage 1: Summary of biodiversity pressures potentially caused by company activities in its scope of biodiversity influence
List of priority species, habitats and ecosystems around which company goals can be focused and against which company biodiversity performance can be measured. 
Stage 2: 
Corporate biodiversity vision
Scalable biodiversity goals and objectives
Key actions and strategies to deliver goals and objectives
Stage 3:
A framework of core pressure-state-response-benefit indicators to monitor the company’s goals, objectives and strategies.
Stage 4:
A monitoring plan describing the linked indicators to be used and mapping out how data will be collected, when, how, where and by whom.
A database of relevant data on indicators.
Monitoring and reporting systems that ensure data are provided in a standardised format that can be displayed in appropriate data products, such as maps and dashboards, to meet decision-makers’ needs at each level of the company.</t>
  </si>
  <si>
    <t>Knowledge on biodiversity and related indicators would be useful</t>
  </si>
  <si>
    <t>Companies, Investors/Shareholders</t>
  </si>
  <si>
    <t>SourceUp</t>
  </si>
  <si>
    <t>IDH - sustainable trade initiative</t>
  </si>
  <si>
    <t xml:space="preserve">A collaboration platform for supply chain sustainability changemakers that facilitate credible local action on sustainability, at the landscape level. It connects buyers of commodities with coalitions of stakeholders in regions producing these commodities, to jointly improve sustainability along the supply chain. It also ensures that credible information on sustainability progress and action is shared, on both sides. SourceUp can be used for sourcing any kind of product or commodity that is produced by a Compact, at this stage, this includes major agricultural and forest products. A Compact is a local multi-stakeholder coalition in a sourcing region with an agreement to address sustainability challenges in a coordinated, timebound, and resource-committed manner within a jurisdiction. 
SourceUp wants to help companies source from Verified Sourcing Areas (compacts) and landscape areas that are improving sustainability and resilience. </t>
  </si>
  <si>
    <t>Webinars, video tutorials, case studies (pilot)</t>
  </si>
  <si>
    <t>open-access</t>
  </si>
  <si>
    <r>
      <rPr>
        <sz val="10"/>
        <color rgb="FF434343"/>
        <rFont val="Roboto"/>
      </rPr>
      <t xml:space="preserve">
</t>
    </r>
    <r>
      <rPr>
        <u/>
        <sz val="10"/>
        <color rgb="FF434343"/>
        <rFont val="Roboto"/>
      </rPr>
      <t xml:space="preserve">Informational Webpage
</t>
    </r>
    <r>
      <rPr>
        <sz val="10"/>
        <color rgb="FF434343"/>
        <rFont val="Roboto"/>
      </rPr>
      <t xml:space="preserve">
</t>
    </r>
    <r>
      <rPr>
        <u/>
        <sz val="10"/>
        <color rgb="FF434343"/>
        <rFont val="Roboto"/>
      </rPr>
      <t>tool monitoring and verification approach methods</t>
    </r>
    <r>
      <rPr>
        <sz val="10"/>
        <color rgb="FF434343"/>
        <rFont val="Roboto"/>
      </rPr>
      <t xml:space="preserve">
</t>
    </r>
    <r>
      <rPr>
        <u/>
        <sz val="10"/>
        <color rgb="FF434343"/>
        <rFont val="Roboto"/>
      </rPr>
      <t>FAQs</t>
    </r>
  </si>
  <si>
    <t>Tool addresses land restoration efforts</t>
  </si>
  <si>
    <t>Sourcing locations and source commodities (agricultural and forestry products), sustainability goal (social, environmental, wellbeing), locations of interest</t>
  </si>
  <si>
    <t>Summary information on local "compact' in location of interest and the initiated projects  
A Compact is a local multi-stakeholder coalition in a sourcing region with an agreement to address sustainability challenges in a coordinated, timebound, and resource-committed manner within a jurisdiction</t>
  </si>
  <si>
    <t>Companies, NGOs, Governments, Shareholders</t>
  </si>
  <si>
    <t>Upsteam</t>
  </si>
  <si>
    <t>Brazil, Vietnam, Indonesia</t>
  </si>
  <si>
    <t>palm oil, soy, tropical timber, beef and coffee</t>
  </si>
  <si>
    <t>Accountability Framework initiative (AFi)</t>
  </si>
  <si>
    <t>AFi coalition</t>
  </si>
  <si>
    <r>
      <rPr>
        <sz val="10"/>
        <color rgb="FF434343"/>
        <rFont val="Roboto"/>
      </rPr>
      <t xml:space="preserve">The Accountability Framework initiative (AFi) is a collaborative effort to build and scale up ethical supply chains for agricultural and forestry products. To pursue this goal, the coalition supports companies and other stakeholders in setting strong supply chain goals, taking effective action, and tracking progress to create clear accountability and incentivize rapid improvement. Based on 12 core principles. 
The Accountability Framework </t>
    </r>
    <r>
      <rPr>
        <b/>
        <sz val="10"/>
        <color rgb="FF434343"/>
        <rFont val="Roboto"/>
      </rPr>
      <t>supports companies in achieving supply chains free from deforestation, conversion, and human rights violations</t>
    </r>
    <r>
      <rPr>
        <sz val="10"/>
        <color rgb="FF434343"/>
        <rFont val="Roboto"/>
      </rPr>
      <t xml:space="preserve">. Companies and other stakeholders can use the Framework in two primary ways: 1) as a tool to assess company policies and systems against consensus-based principles and best practices, and 2) as a resource to support improvement processes.
Relates tp agriculture, food, and forestry </t>
    </r>
  </si>
  <si>
    <t>FAQs
Full accountability framework download page</t>
  </si>
  <si>
    <t>commitment guide for miitigating deforestration and ecosystem conversion</t>
  </si>
  <si>
    <t xml:space="preserve">Guidance aims to make company's supply chain is free deforestation and land coversion </t>
  </si>
  <si>
    <t>Guidance aims to make company's supply chain fully respect the rights of indigneous peoples, local communities, and workers.</t>
  </si>
  <si>
    <t>Sourcing locations and source commodities (agricultural and forestry products), value chain details</t>
  </si>
  <si>
    <t xml:space="preserve">Supply chain commitments and targets in alignment with international norms and civic society consensus
Guidance to conduct rapid self-assessment, set goals, implement sustainability efforts in the supply chain, and report 
monitor over time. </t>
  </si>
  <si>
    <t>Companies, Governments, Finanicial institutions, shareholders, general use</t>
  </si>
  <si>
    <t>Upstream, Direct operations</t>
  </si>
  <si>
    <t>HERMOSA - Holistic Ecoystem Restoration Monitoring, repOrting, Sharing and mArketplace</t>
  </si>
  <si>
    <t>Mundialis</t>
  </si>
  <si>
    <t>HERMOSA is the first all-in-one platform for identifying, selecting, monitoring and reporting on land restoration eliminating complexity while being the first comprehensive marketplace for land restoration activities supporting supply and demand. HERMOSA is an internet based platform accessible via https://hermosa.earth which supports the ecosystem restoration process through the use of geo and satellite data. It is the first of its kind to combine matchmaking between stakeholders, supporting the implementation process through web mapping, monitoring with satellite data and sharing of knowledge all rolled into one.
Steps: 
- Identify area to restore and engage with stakeholders relevant to the local ecosystem restoration work.
- Baseline - Use remote sensing data provided by tool and manage all your spatial data online and share it with your team members no matter where they are
- Track - Monitor the progress of your projects using the latest in remote sensing data analysis
- Track - Learn from best practice examples and share your own insights
** While this tool provides support for land restoration efforts, it does not recommend any specific restoration activities, there we do not consider this tool suitable for Step 4. ACT</t>
  </si>
  <si>
    <t xml:space="preserve"> Webinars, video tutorials</t>
  </si>
  <si>
    <t>4,999.- € and rise by 2,000.- € after each slot of 5 users.</t>
  </si>
  <si>
    <r>
      <rPr>
        <u/>
        <sz val="10"/>
        <color rgb="FF434343"/>
        <rFont val="Roboto"/>
      </rPr>
      <t xml:space="preserve">Project brochure </t>
    </r>
    <r>
      <rPr>
        <u/>
        <sz val="10"/>
        <color rgb="FF434343"/>
        <rFont val="Roboto"/>
      </rPr>
      <t xml:space="preserve">; </t>
    </r>
    <r>
      <rPr>
        <u/>
        <sz val="10"/>
        <color rgb="FF434343"/>
        <rFont val="Roboto"/>
      </rPr>
      <t xml:space="preserve">Concept page describing methodology </t>
    </r>
  </si>
  <si>
    <t>map status of restoration are of interest and area statistics</t>
  </si>
  <si>
    <t xml:space="preserve">restoration areas of interest </t>
  </si>
  <si>
    <t xml:space="preserve">Module 1 - Identify and connect - establish connections between multiple stakeholders involved in land restoration projects and gain visibility.
Module 2 - Organize &amp; Implement -  selection of planting activities by using geodata to plan and organise the field work
Module 3 - Monitor &amp; Report - maps and geostatistics are automatically available in the report based on processing of remotely sensed data from satellites with spatial resolutions ranging from 20 meters to less than 1 meter for the area of interest
Module 4 - „Learn &amp; Share“ - </t>
  </si>
  <si>
    <t>report</t>
  </si>
  <si>
    <t>20 m, 1m</t>
  </si>
  <si>
    <t>IWRM Data Portal</t>
  </si>
  <si>
    <t>UNEP-DHI Centre on Water and Environment</t>
  </si>
  <si>
    <t>Version for 2020 in progress</t>
  </si>
  <si>
    <t>The portal tracks global progress on implementation of Integrated Water Resources Management in terms of the status of implementation. It targets SDG 6.5.1: Degree of integrated water resources implementation (0-100). It takes into account the various users and uses of water, with the aim of promoting positive social, economic and environmental impacts at all levels, including the subnational and transboundary levels where appropriate.</t>
  </si>
  <si>
    <t>http://iwrmdataportal.unepdhi.org/</t>
  </si>
  <si>
    <t>Main KPI tracks 'Status of implementation' of IWRM by country. Others include 'Enabling environment (national), Institutions and Participation, Management instruments and Financing</t>
  </si>
  <si>
    <t>Dataset describing degree of implementation of IWRM on a scale of 0 to 100 (Very low to Very high) by country, Proportion of transboundary basin area with an operational arrangement for water cooperation by country; country baseline summaries</t>
  </si>
  <si>
    <t>pdf, excel</t>
  </si>
  <si>
    <t>indicator 6.5.1 is collected through a survey instrument containing 33 survey questions across four key components of IWRM: Enabling environment; Institutions and participation; Management instruments; Financing</t>
  </si>
  <si>
    <t>country</t>
  </si>
  <si>
    <t>AWS Standard</t>
  </si>
  <si>
    <t>Alliance for Water Stewardship</t>
  </si>
  <si>
    <t>The AWS Standard offers a credible, globally-applicable framework for major water users to understand their own water use and impacts, and to work collaboratively and transparently with others for sustainable water management within the wider water catchment context. Implementers follow the steps and guidance in the AWS Standard to achieve good water stewardship practices that improve site water performance and contribute to wider sustainability goals</t>
  </si>
  <si>
    <t>Supporting documentation and training available</t>
  </si>
  <si>
    <t>Standard: available free of cost, Membership available at a fee (Membership useful for hrough membership gaining greater access to the range of supporting knowledge and services that are available from AWS and partners, and learn from the wider community of water stewards, for training, etc.)</t>
  </si>
  <si>
    <t>https://a4ws.org/the-aws-standard-2-0/</t>
  </si>
  <si>
    <t>Indicators for each step of the framework that is developed to achieve outcomes for: Good water governance, Sustainable water balance, Good water quality status, important water-related areas and safe water, sanitation and hygiene for all</t>
  </si>
  <si>
    <t>Information on a site's physical scope with respect to water use, quality, source etc. and information about relevant stakeholders</t>
  </si>
  <si>
    <t xml:space="preserve">Information on site’s physical scope
Relevant stakeholders
Water-related data for the site
Site's indirect water use
Water-related data for the catchment
</t>
  </si>
  <si>
    <t xml:space="preserve">At the end of step 1: Documentation for process and procedures for compliance, water Stewardship strategy and plan 
Overall: Certification (AWS Core, AWS Gold, AWS Platinum) based on indicator points
</t>
  </si>
  <si>
    <t>Private: company specific data</t>
  </si>
  <si>
    <t>Site level</t>
  </si>
  <si>
    <t>WWF Biodiversity Risk Filter</t>
  </si>
  <si>
    <t xml:space="preserve">Online tool to explore, assess, respond to biodiversity risk. 1)Become informed about sectors' biodiversity impacts and dependencies 2) Explore maps, country profiles, stories made by WWF, reports 3) Assess water related risks of the organization assets through a customized assessment and analysis that highlights hotspots 4)Respond to risk and capitalize on opportunities with a customized set of response actions to mitigate your specific biodiversity risks and increase biodiversity positive impact. </t>
  </si>
  <si>
    <t>https://waterriskfilter.panda.org/en/Explore/Introduction
https://ago-item-storage.s3.us-east-1.amazonaws.com/dc9229893f7f4cf09848749a770d4e8e/2020-12-10_WRF_Methodology.pdf?X-Amz-Security-Token=IQoJb3JpZ2luX2VjEPH%2F%2F%2F%2F%2F%2F%2F%2F%2F%2FwEaCXVzLWVhc3QtMSJGMEQCIHPHdoRqZ5Dky2DVIkDVs079PYVjMneoS3%2FPYaw44gu%2BAiALp7I8cHLniyaE9j4gsdA5LrCoxVxMkuMqogoqNzbu8yq0AwhJEAAaDDYwNDc1ODEwMjY2NSIMT20fBMUIJJH%2BaNXPKpEDSWZL34U5A57MtRacWbYXNiT9JsOVb18zdXZw3pKxrTmteHDUv1eF1EsdbPGJX40kHEnH5L0tWcfWOidRljxad%2BsSKT9zqFaBWlbtMNr80j2VWOf3BAon2PjJZZ%2FMYmytf%2FxKZrOizOqMdd7P6YRJpPXBwW8DfE43tkNsbh9sqxAXpbIitYhWbEKh8%2Fa9Kvw6xfKze2sfjSYLOGb0nfsAtxG9Nz6VW5ZDYOZr0ddlxh0DirBVXTcGG79fkYrypunjKC%2Fb6c9W6lr%2BbAUlArrmPpfbLQI7aswUTFgXT%2BDIcfAX1c7uyC64HeCrbLXe2dDrWpc6cSjBCeENmgelw4AQBU6jIhTgYdYuaiaWZ%2FOeia1NLegYb6SBOF4MsE9ekLW6bsDztfkMjbim5nogQrNyghS4k6HwnkEEoegItnGx29fnoZgNt41zMggZPvu%2B5z3IkrfKlc6vTfGVpKv8TZcRobg4MpYzhL21kqYuRjhtFxCptT3MPH1Mj%2BPxpAcghV15t1iMZC9qjh7IjVeTcpEyp3YwyLS3gwY67AGfk%2F8CX7CfwKaiJgVdUC9Q0R9ChyhJbI8J6G52vGVNOAp%2BAfcubRGotjeg%2BkCH1l5upC13%2F%2F6McmgxGqfN%2FGZSKGYMxjGtODJN6UQe8CycBdyCkJeBiwYM2CEfmd%2BoP6dcz1tGcmPsLDT7t%2BNqIUgLsz%2BJCVvpbLBTEHCn7O43ecD9bsLZ3JfWPdZ%2FDg4ckbNwAu7r3Qnb7p0eUGZA4V3B%2B3ahZ7eRt5rioFiEqtrNm5c%2F0QqmFauz5mUeTjkcGvTex8z0b%2B9%2F1rM3brUn9YdL%2BOuKKnHVduPseuSsv0DQKzdotu2VOQdikBuAnQ%3D%3D&amp;X-Amz-Algorithm=AWS4-HMAC-SHA256&amp;X-Amz-Date=20210407T164741Z&amp;X-Amz-SignedHeaders=host&amp;X-Amz-Expires=300&amp;X-Amz-Credential=ASIAYZTTEKKEXAB6CMNN%2F20210407%2Fus-east-1%2Fs3%2Faws4_request&amp;X-Amz-Signature=4d7ff85137b81640a39a96dedb39eba4c49d6b42e1456532c6d0d8db7937b48b</t>
  </si>
  <si>
    <t>Water related risks for own operations, suppliers or growth plans</t>
  </si>
  <si>
    <t>Map-based view of selected risk (overall basin risk, physical risk, regulatory risk, reputational risk)</t>
  </si>
  <si>
    <t>Open-access, Private: company specific data</t>
  </si>
  <si>
    <t>Global, Regional information available for Great Britain, South Africa, Brazil, Colombia, Spain, Hungary, Mekong, Chile</t>
  </si>
  <si>
    <t>BIER Understand Performance in Watershed Context</t>
  </si>
  <si>
    <t>Beverage Industry Environmental Roundtable</t>
  </si>
  <si>
    <t>Helps to measure beverage facility water performance in the context of local watershed conditions</t>
  </si>
  <si>
    <t>http://www.bieroundtable.com/wp-content/uploads/Performance-in-Watershed-Context-Insights-Paper.pdf</t>
  </si>
  <si>
    <t>Impact and Dependency indicators for a facility, on water quality, water source (watershed from where water is sourced, if it is a sensitive water source, etc.)</t>
  </si>
  <si>
    <t>Company-specific data about facility operations</t>
  </si>
  <si>
    <t>Other - Qualitative and quantitative data at facility level</t>
  </si>
  <si>
    <t>Impact indicators and Dependency indicators (currently at initial stage)</t>
  </si>
  <si>
    <t>Private - company specific data
Open-access - watershed data</t>
  </si>
  <si>
    <t>PREDICTS Database</t>
  </si>
  <si>
    <t>The PREDICTS Project</t>
  </si>
  <si>
    <t>Measure based on the PREDICTS database which includes point samples of the abundance of each species within a local community. Samples are collected across varying land use types (as well as other pressures). Models are then produced to examine the impacts on species richness when pressures change. Compositional similarity is calculated by examining how the change in the relative proportions of species within communities change in response to pressures. The multiplication of species richness with compositional similarity provides the intactness.</t>
  </si>
  <si>
    <t>Supporting papers available, direct support to data curator available</t>
  </si>
  <si>
    <t>MS Excel, R</t>
  </si>
  <si>
    <r>
      <rPr>
        <u/>
        <sz val="10"/>
        <color rgb="FF434343"/>
        <rFont val="Roboto"/>
      </rPr>
      <t xml:space="preserve">https://www.predicts.org.uk/
</t>
    </r>
    <r>
      <rPr>
        <sz val="10"/>
        <color rgb="FF434343"/>
        <rFont val="Roboto"/>
      </rPr>
      <t xml:space="preserve">Data: </t>
    </r>
    <r>
      <rPr>
        <u/>
        <sz val="10"/>
        <color rgb="FF434343"/>
        <rFont val="Roboto"/>
      </rPr>
      <t>https://data.nhm.ac.uk/dataset/the-2016-release-of-the-predicts-database</t>
    </r>
  </si>
  <si>
    <t>Data on local biodiversity at different levels of human pressure on species, including agriculture, hunting, deforestation, introduction of invasive species and human population expansion</t>
  </si>
  <si>
    <t>Site-level summaries and dataset of more than 3.2 million measurements from 26,114 sampling locations in 94 countries</t>
  </si>
  <si>
    <t>CSV/RDS file</t>
  </si>
  <si>
    <t>Knowledge of biodiversity helpful</t>
  </si>
  <si>
    <t>open-source - from published papers and scientists</t>
  </si>
  <si>
    <t>Countries/Ecoregions/Biodiversity hotspots</t>
  </si>
  <si>
    <t>Global terrestrial Human Footprint</t>
  </si>
  <si>
    <t>The Wildlife Conservation Society, James Cook University, and the Australian Reseach Council</t>
  </si>
  <si>
    <t>This datasets consists in a set of maps of estimated human footrpint from 1993 and 2009 at 1 km resolution. The human footprint map measures the cumulative impact of direct pressures on nature from human activities. It includes eight Input: (1) the extent of built environments, (2) crop land, (3) pasture land, (4) human population density, (5) night-time lights, (6) railways, (7) roads, and (8) navigable waterways.</t>
  </si>
  <si>
    <r>
      <rPr>
        <u/>
        <sz val="10"/>
        <color rgb="FF434343"/>
        <rFont val="Roboto"/>
      </rPr>
      <t xml:space="preserve">https://wcshumanfootprint.org/
https://www.nature.com/articles/sdata201667.pdf
</t>
    </r>
    <r>
      <rPr>
        <u/>
        <sz val="10"/>
        <color rgb="FF434343"/>
        <rFont val="Roboto"/>
      </rPr>
      <t xml:space="preserve">Dataset: </t>
    </r>
    <r>
      <rPr>
        <u/>
        <sz val="10"/>
        <color rgb="FF434343"/>
        <rFont val="Roboto"/>
      </rPr>
      <t>https://datadryad.org/stash/dataset/doi:10.5061/dryad.052q5</t>
    </r>
  </si>
  <si>
    <t>Cumulative impact of human pressure</t>
  </si>
  <si>
    <t>Maps, spatial data</t>
  </si>
  <si>
    <t>Webmaps (for maps), TFW, OVR files (for spatial data)</t>
  </si>
  <si>
    <t>Knowledge of spatial data useful</t>
  </si>
  <si>
    <t>Global Map of Irrigation Areas (GMIA) v5</t>
  </si>
  <si>
    <t>Percentage and area of each cell that is irrigated. The map shows the amount of area equipped for irrigation around the year 2005 in percentage of the total area on a raster with a resolution of 5 minutes</t>
  </si>
  <si>
    <t>Publications and working reports available</t>
  </si>
  <si>
    <t>https://aquaknow.jrc.ec.europa.eu/content/global-map-irrigated-areas-v50-gmia</t>
  </si>
  <si>
    <t>Water usage</t>
  </si>
  <si>
    <t>Irrigated area, Area irrigated with surface water, Area irrigated with groundwater, Area irrigated with non-conventional sources</t>
  </si>
  <si>
    <t>Maps, data and metadata</t>
  </si>
  <si>
    <t>PDF, ASCII-grid, ESRI shape files</t>
  </si>
  <si>
    <t>National census surveys and from reports available at FAO, World Bank and other international organizations</t>
  </si>
  <si>
    <t>Policymakers, Companies, Investors/shareholders, General use</t>
  </si>
  <si>
    <t>0.083 degree</t>
  </si>
  <si>
    <t>CERES AquaGauge</t>
  </si>
  <si>
    <t>Ceres</t>
  </si>
  <si>
    <t>The Ceres Aqua Gauge™ allows investors to scorecard a company’s water management activities against detailed definitions of leading practice. Beyond helping investors, the Ceres Aqua Gauge also benefits companies by giving them a complete picture of leading practice in water management, a resource to help inform and strengthen their own water management strategies, and a methodology for assessing their performance and progress.</t>
  </si>
  <si>
    <t>Report available online, guidance available as part of the tool built</t>
  </si>
  <si>
    <t>MS Excel</t>
  </si>
  <si>
    <t>https://www.ceres.org/resources/tools/ceres-aqua-gauge-comprehensive-assessment-tool-evaluating-corporate-management
https://www.ceres.org/resources/reports/ceres-aqua-gauge-framework-21st-century-water-risk</t>
  </si>
  <si>
    <t>Information on a company's water management approach including engagement with stakeholders, disclosure of data, etc.</t>
  </si>
  <si>
    <t>Input on a company's performance with respect to water management practices</t>
  </si>
  <si>
    <t>Other - qualitative data</t>
  </si>
  <si>
    <t>Drop-down selection</t>
  </si>
  <si>
    <t>Visual representation of performance on scorecard and a "spider diagram"</t>
  </si>
  <si>
    <t>Investors/stakeholders, Companies</t>
  </si>
  <si>
    <t>TEEB Database</t>
  </si>
  <si>
    <t xml:space="preserve">Database of ecosystem services by biomes, ecosystems, service, subservice, country, country income group, protection status, world bank regions. </t>
  </si>
  <si>
    <t>Database manual</t>
  </si>
  <si>
    <r>
      <rPr>
        <u/>
        <sz val="10"/>
        <color rgb="FF434343"/>
        <rFont val="Roboto"/>
      </rPr>
      <t xml:space="preserve">http://teebweb.org/publications/other/teeb-valuation-database/
</t>
    </r>
    <r>
      <rPr>
        <u/>
        <sz val="10"/>
        <color rgb="FF434343"/>
        <rFont val="Roboto"/>
      </rPr>
      <t>http://www.teebweb.org/wp-content/uploads/2014/03/TEEB-Database-and-Valuation-Manual_2013.pdf</t>
    </r>
  </si>
  <si>
    <t>Climate regulation, C-sequestration, Gas regulation, Microclimate regulation, Capturing fine dust</t>
  </si>
  <si>
    <t>Drinking water, Irrigation water, Natural irrigation, River discharge, Drainage</t>
  </si>
  <si>
    <t>Fish, pollination of crops, pets and captive animals</t>
  </si>
  <si>
    <t>Attractive landscapes, sand, rock, gravel</t>
  </si>
  <si>
    <t>Energy, Medical, Ornamental, Spiritual, Waste, etc.</t>
  </si>
  <si>
    <t>Information on services/sub-services/biomes/country</t>
  </si>
  <si>
    <t>Open-access: individual publications + COPI, EVRI, ENValue, EcoValue, Consvalmap, CaseBase, ValueBaseSwe, ESD-ARIES,
FEEM</t>
  </si>
  <si>
    <t>Policymakers, companies, general use</t>
  </si>
  <si>
    <t>Variable (plot, continent, country, province, region, etc.)</t>
  </si>
  <si>
    <t>Multiscale Integrated Model of Ecosystem Services (MIMES)</t>
  </si>
  <si>
    <t xml:space="preserve">SBTN NCP framework </t>
  </si>
  <si>
    <t>US Climate Resilience Toolkit</t>
  </si>
  <si>
    <t>The Multiscale Integrated Models of Ecosystem Services (MIMES) model is an approach and analytical framework designed to integrate different types and scales of knowledge in order to understand and visualize ecosystem service values by revealing transformations in natural, human, built, and social capital through an interaction matrix.</t>
  </si>
  <si>
    <t>Direct support, Documentation, Case studies, Video tutorial</t>
  </si>
  <si>
    <t>Simile programming interface</t>
  </si>
  <si>
    <t>Use of Simile (programming interface) requires a license</t>
  </si>
  <si>
    <t>https://toolkit.climate.gov/tool/multiscale-integrated-earth-systems-model-mimes-0#:~:text=The%20Multiscale%20Integrated%20Models%20of,and%20social%20capital%20through%20an</t>
  </si>
  <si>
    <t>Ecosystem service values</t>
  </si>
  <si>
    <t>Georeferenced datasets, knowledge of ecological, economic and social processes</t>
  </si>
  <si>
    <t>Ecosystem services and human-use dynamics under alternative scenarios</t>
  </si>
  <si>
    <t>Comparative data, graphs</t>
  </si>
  <si>
    <t>Social Values for Ecosystem Services (SolVES)</t>
  </si>
  <si>
    <t xml:space="preserve">USGS </t>
  </si>
  <si>
    <t>A GIS Application for Assessing, Mapping, and Quantifying the Social Values such as aesthetics, biodiversity, and recreation of Ecosystem Services by deriving social-value maps rendered as a 10-point  value index (ranging from 0 to 10) from a combination of spatial and nonspatial responses to public value and preference surveys. SolVES 4.0 also calculates metrics characterizing the underlying environment, such as average distance to water and dominant land cover</t>
  </si>
  <si>
    <t>User manual and Tutorial available</t>
  </si>
  <si>
    <t>https://pubs.usgs.gov/tm/07/c25/tm7C25.pdf</t>
  </si>
  <si>
    <t>Spatial data and non-spatial data (such as user preferences and public values)</t>
  </si>
  <si>
    <t>Selection of public value and preference surveys</t>
  </si>
  <si>
    <t>10-point social values metric</t>
  </si>
  <si>
    <t>Nearly every continent</t>
  </si>
  <si>
    <t>Waterbase</t>
  </si>
  <si>
    <t>EEA</t>
  </si>
  <si>
    <t>2018/2019</t>
  </si>
  <si>
    <t>Waterbase is the generic name given to the EEA's databases on the status and quality of Europe's rivers, lakes, groundwater bodies and transitional, coastal and marine waters, on the quantity of Europe's water resources, and on the emissions to surface waters from point and diffuse sources of pollution.</t>
  </si>
  <si>
    <t>Excel, SQLite</t>
  </si>
  <si>
    <r>
      <rPr>
        <u/>
        <sz val="10"/>
        <color rgb="FF434343"/>
        <rFont val="Roboto"/>
      </rPr>
      <t xml:space="preserve">https://www.eea.europa.eu/data-and-maps/data/waterbase-water-quality-icm
</t>
    </r>
    <r>
      <rPr>
        <u/>
        <sz val="10"/>
        <color rgb="FF434343"/>
        <rFont val="Roboto"/>
      </rPr>
      <t>https://www.eea.europa.eu/data-and-maps/data/waterbase-biology</t>
    </r>
  </si>
  <si>
    <t>Biological quality elements, such as phytobenthos and macroinvertebrates in lakes, rivers, transitional and coastal waters.
Also has time series of nutrients, organic matter, hazardous substances and other chemicals in rivers, lakes, groundwater, transitional, coastal and marine waters</t>
  </si>
  <si>
    <t>Excel workbooks</t>
  </si>
  <si>
    <t>Companies, Policymakers, General use</t>
  </si>
  <si>
    <t>European countries</t>
  </si>
  <si>
    <t>Asian Water Development Outlook</t>
  </si>
  <si>
    <t>Asian Development Bank</t>
  </si>
  <si>
    <t>The Asian Water Development Outlook (AWDO) assesses national water security across the Asia and the Pacific, with a focus on five key dimensions: rural, economic, urban, environmental, and water-related disaster.</t>
  </si>
  <si>
    <t>Digital version available free of cost, Print publication available at a cost</t>
  </si>
  <si>
    <t>https://www.adb.org/publications/asian-water-development-outlook-2020</t>
  </si>
  <si>
    <t>Water Security across Rural Household Water Security, Economic Water Security, Urban Water Security, Environmental Water Security Water-Related Disaster Security. Financing needs, improving water security</t>
  </si>
  <si>
    <t>Qualitative findings and discussion on water security, policy recommendations</t>
  </si>
  <si>
    <t>Asia and the Pacific</t>
  </si>
  <si>
    <t>Global Environmental Flows Information System</t>
  </si>
  <si>
    <t>International Water Management Institute</t>
  </si>
  <si>
    <t>The Global Environmental Flow Information System provides information related to Environmental Flows for current conditions and different Environmental Management Classes (EMCs) of a river system</t>
  </si>
  <si>
    <r>
      <rPr>
        <u/>
        <sz val="10"/>
        <color rgb="FF434343"/>
        <rFont val="Roboto"/>
      </rPr>
      <t xml:space="preserve">http://eflows.iwmi.org/
</t>
    </r>
    <r>
      <rPr>
        <u/>
        <sz val="10"/>
        <color rgb="FF434343"/>
        <rFont val="Roboto"/>
      </rPr>
      <t>http://www.iwmi.cgiar.org/Publications/IWMI_Research_Reports/PDF/pub168/rr168.pdf</t>
    </r>
  </si>
  <si>
    <t>Natural Annual Runoff, Environmental flow, Sustainable Groundwater Abstraction, Groundwater contribution to environmental flow</t>
  </si>
  <si>
    <t>Output of the tool is a map with data values based on selected KPIs</t>
  </si>
  <si>
    <t>Spatial, gridded data or as aggregate values at country/basin/customized polygon level</t>
  </si>
  <si>
    <t>0.1 degree spatial resolution</t>
  </si>
  <si>
    <t>MIKE SHE</t>
  </si>
  <si>
    <t>MIKE powered by DHI</t>
  </si>
  <si>
    <t>MIKE SHE is built on coupled physics-based models for overland flow, unsaturated flow, groundwater flow, and fully dynamic channel flow, including all their complex feedbacks and interactions. MIKE SHE also includes processes such as vegetation-based evapotranspiration, irrigation, snowmelt and water quality. Can be used for: Integrated catchment hydrology, Conjunctive use and management of surface water and groundwater, Irrigation and drought management, Wetland management and restoration, Environmental river flows, Floodplain management, Groundwater-induced flooding, Land use and climate change impacts on groundwater and surface water, Nutrient fate and management, Integrated mine water management</t>
  </si>
  <si>
    <t>Online documentation, training material</t>
  </si>
  <si>
    <t xml:space="preserve">Python required for </t>
  </si>
  <si>
    <t>Hybrid (30 day evaluation license, with limited features)</t>
  </si>
  <si>
    <r>
      <rPr>
        <sz val="10"/>
        <color rgb="FF434343"/>
        <rFont val="Roboto"/>
      </rPr>
      <t xml:space="preserve">https://manuals.mikepoweredbydhi.help/2017/Water_Resources/MIKE_SHE_Printed_V1.pdf
</t>
    </r>
    <r>
      <rPr>
        <u/>
        <sz val="10"/>
        <color rgb="FF434343"/>
        <rFont val="Roboto"/>
      </rPr>
      <t>https://manuals.mikepoweredbydhi.help/2017/Water_Resources/MIKE_SHE_Printed_V2.pdf</t>
    </r>
  </si>
  <si>
    <t>Precipitation, Evapotranspiration, Freezing and Snow melt, Air temperature, Frozen ground</t>
  </si>
  <si>
    <t xml:space="preserve">Flood zones, hydraulic properties, hydraulic flow, infiltration properties, groundwater drainage, ponded drainage and paving
</t>
  </si>
  <si>
    <t>Vegetation - Leaf Area Index, Root depth</t>
  </si>
  <si>
    <t>Land use - topography</t>
  </si>
  <si>
    <t>No predefined list of input requirements, required data depends upon the hydrologic process included and the process model selected.
Following basic data required for every model:
1. Model extent (as a polygon)
2. Topography (as point or gridded data)
3. Precipitation (as station data, rain gauge data)
Additional basic data is required depending on the hydrologic processes included, and their options:
- Reference evapotranspiration - as station data or calculated from meteorological data,
- Air Temperature - for calculating snowmelt (station data),
- Solar Radiation - for calculating snowmelt (data)
- Sub-catchment delineation - for runoff distribution
- River morphology (geometry + cross-sections) - for river flow and water level calculations
- Land use distribution - for vegetation and paved runoff calculations
- Soil distribution - for distributing infiltration and calculating runoff
- Subsurface geology - for calculating groundwater flow
To calculate water quality, also need information on:
- Species to be simulated
- Source locations</t>
  </si>
  <si>
    <t>Spatial data, quantitative data on precipitation, air temperature, solar radiation, meteorological data, etc.</t>
  </si>
  <si>
    <t xml:space="preserve">Input files would be based on the model process selected. Some examples include map files (dfs2/dfs3 files, ESRI shape .shp files, image .bmp/.gif/.jpg files, MIKE 11 river network (.nwk11) files, MIKE Hydro River (.mhydro), and MIKE SHE well database (.wel) files). The tool also contains input boxes wherein required values can be filled in </t>
  </si>
  <si>
    <t>Output depends upon the processes selected</t>
  </si>
  <si>
    <t>The output from MIKE SHE is stored in a combination of files.
.sheres - this is an ASCII file that is a catalogue of all the output files associated with a simulation.
.frf - this is a binary output file containing all of the static information on the simulation, as well as all of the time series results that cannot be easily stored in a dfs format.
dfs file - The rest of the output is stored in a series of dfs0, dfs2 and dfs3 files</t>
  </si>
  <si>
    <t>Requires expertise in understanding spatial distributions and time dependent data</t>
  </si>
  <si>
    <t>Construction</t>
  </si>
  <si>
    <t>Large regions (km2)</t>
  </si>
  <si>
    <t>WaterGAP</t>
  </si>
  <si>
    <t>Universities of Kassel and Frankfurt</t>
  </si>
  <si>
    <t>WaterGAP is a global hydrological model that quantifies human use of groundwater and surface water as well as water flows and water storage and thus water resources on all land areas of the Earth. WaterGAP 2 consists of three major components, the global water use models, the linking model Groundwater-Surface Water Use (GWSWUSE) and the WaterGAP Global Hydrology Model (WGHM)</t>
  </si>
  <si>
    <t>Documentation, reviewed and unreviewed publications, dissertations</t>
  </si>
  <si>
    <t>Software for reading output (nc4) files: Python, MATLAB, NCL, R</t>
  </si>
  <si>
    <t>https://www.uni-frankfurt.de/45218063/WaterGAP
https://doi.pangaea.de/10.1594/PANGAEA.918447</t>
  </si>
  <si>
    <t>Water flow and water storage</t>
  </si>
  <si>
    <t>Time series of climate data (e.g. precipitation, temperature and solar radiation) and physiogeographic information (characteristics of surface water bodies, i.e. lakes, reservoirs and wetlands, land cover, soil type, topography and irrigated area)</t>
  </si>
  <si>
    <t>Climate data and physiogrographic data</t>
  </si>
  <si>
    <t>N/A(Unclear as tool still under development)</t>
  </si>
  <si>
    <t>Water flow and storages in data files</t>
  </si>
  <si>
    <t>nc4 files</t>
  </si>
  <si>
    <t>Knowledge on water-specific data such as flows and storage useful</t>
  </si>
  <si>
    <t>Global dataset, open-source</t>
  </si>
  <si>
    <t>Global (except Antarctica)</t>
  </si>
  <si>
    <t>0.5 degree x 0.5 degree</t>
  </si>
  <si>
    <t>Variable Infiltration Capacity (VIC) Macroscale Hydrologic Model</t>
  </si>
  <si>
    <t>University of Washington</t>
  </si>
  <si>
    <t>VIC is a macroscale hydrologic model that solves full water and energy balances. It is a research model and in its various forms it has been applied to most of the major river basins around the world, as well as globally.</t>
  </si>
  <si>
    <t>Documentation, Example</t>
  </si>
  <si>
    <t>UNIX emulator required for Windows systems</t>
  </si>
  <si>
    <r>
      <rPr>
        <u/>
        <sz val="10"/>
        <color rgb="FF434343"/>
        <rFont val="Roboto"/>
      </rPr>
      <t xml:space="preserve">https://vic.readthedocs.io/en/master/
</t>
    </r>
    <r>
      <rPr>
        <u/>
        <sz val="10"/>
        <color rgb="FF434343"/>
        <rFont val="Roboto"/>
      </rPr>
      <t>https://zenodo.org/record/4057000#.YG7WdegzbIU</t>
    </r>
  </si>
  <si>
    <t>Meteorological input data
Non-meteorological input data
Elevation bands
Soil thermal solution</t>
  </si>
  <si>
    <t>Precipitation
Air temperature
Wind speed
Longwave radiation
Shortwave radiation
Atmospheric pressure
Vapor pressure</t>
  </si>
  <si>
    <t>NC files and text files</t>
  </si>
  <si>
    <t>Flux file, which contains information about moisture and energy fluxes for each time step
Snow file, which contains information about the snowpack, averaged across all elevation bands and vegetation tiles
Frozen Soil Files, which contains soil thermal output parameters
Lake file contains information about the lake fraction of the grid cell</t>
  </si>
  <si>
    <t>.nc files</t>
  </si>
  <si>
    <t>Knowledge on soil and water useful</t>
  </si>
  <si>
    <t>Open-source: Global Meteorological Forcing Files at 0.5-Degree Resolution, Global Simulations at 2-Degree Resolution, Global River Routing Networks at Various Resolutions, Continental US Datasets</t>
  </si>
  <si>
    <t>Policymakers, companies</t>
  </si>
  <si>
    <t>Various, 0.5 degree resolution, 1/8 degree resolution</t>
  </si>
  <si>
    <t xml:space="preserve">Restor </t>
  </si>
  <si>
    <t>ETH Zurich, Crowther Lab</t>
  </si>
  <si>
    <t>Access ecological insights at the site level, to show current and potential tree cover, which species of flora could exist, and how much potential carbon could be stored.</t>
  </si>
  <si>
    <t>Tool still under development</t>
  </si>
  <si>
    <t>Unclear as tool still under development</t>
  </si>
  <si>
    <r>
      <rPr>
        <u/>
        <sz val="10"/>
        <color rgb="FF434343"/>
        <rFont val="Roboto"/>
      </rPr>
      <t xml:space="preserve">https://www.crowtherlab.com/restoration/
</t>
    </r>
    <r>
      <rPr>
        <u/>
        <sz val="10"/>
        <color rgb="FF434343"/>
        <rFont val="Roboto"/>
      </rPr>
      <t>https://restor.eco/</t>
    </r>
  </si>
  <si>
    <t>Land, KPIs not known yet</t>
  </si>
  <si>
    <t>Tool makes use of scientific data and models</t>
  </si>
  <si>
    <t>Spatial data (there could be other inputs which would be clarified when the tool is operational)</t>
  </si>
  <si>
    <t>An open-data platform of ecological insights. Will provide enhanced features to:
- Browse and compare ecological insights
- Monitor projects, and
- Share information with partners, other restoration organizations, and the public</t>
  </si>
  <si>
    <t>GUI</t>
  </si>
  <si>
    <t>Knowledge on biodiversity useful</t>
  </si>
  <si>
    <t>Site-level</t>
  </si>
  <si>
    <t>Farm Geek</t>
  </si>
  <si>
    <t>LIU Institute for Global Issues</t>
  </si>
  <si>
    <t>Our mission is to bring impartial evidence from peer-reviewed literature on the outcomes of agricultural management practices and food system interventions to anyone that is curious. We do this in a way that is geospatially explicit, so you can see first hand the scientific data underlying the big ideas and claims in the media and elsewhere on food system transformations.
Created by UBC - Dr Zia Mehrabi, Dr Navin Ramankutty</t>
  </si>
  <si>
    <t xml:space="preserve">Farm-level practices (e.g. tilling, cover crops, etc) </t>
  </si>
  <si>
    <t>Pollution - provides insight on regen ag farm level activities</t>
  </si>
  <si>
    <t>Country of interest, crop of interest, soil type</t>
  </si>
  <si>
    <t>descriptive information</t>
  </si>
  <si>
    <t>text info</t>
  </si>
  <si>
    <t>Results show, on average, of all studies done, how different agricultural interventions compare to conventional methods of agriculture.</t>
  </si>
  <si>
    <t>Map, list of interventions and their success</t>
  </si>
  <si>
    <t>na</t>
  </si>
  <si>
    <t>agricultural crops food, feed, and textiles</t>
  </si>
  <si>
    <t>ReSource Plastic</t>
  </si>
  <si>
    <t>Country-level data on the rate at which plastic waste is recycled, incinerated, landfilled, and mismanaged</t>
  </si>
  <si>
    <t>https://resource-plastic.com/more</t>
  </si>
  <si>
    <t>End of life fate of plastic products</t>
  </si>
  <si>
    <t>plastic</t>
  </si>
  <si>
    <t>WARM</t>
  </si>
  <si>
    <t>US EPA</t>
  </si>
  <si>
    <t>WARM calculates and totals these impacts from baseline and alternative waste management practices—source reduction, recycling, anaerobic digestion, combustion, composting and landfilling.</t>
  </si>
  <si>
    <t>https://www.epa.gov/warm</t>
  </si>
  <si>
    <t>Greenhouse Gases</t>
  </si>
  <si>
    <t>Energy use
Wages
Taxes
Labor hours</t>
  </si>
  <si>
    <t>Baseline and target waste handling scenarios</t>
  </si>
  <si>
    <t>Quantitative</t>
  </si>
  <si>
    <t>form</t>
  </si>
  <si>
    <t>Impact change between the baseline and target scenarios</t>
  </si>
  <si>
    <t>Comparative data and graphs in the tool</t>
  </si>
  <si>
    <t>Relatable equivalences are provided</t>
  </si>
  <si>
    <t>OpenLCA</t>
  </si>
  <si>
    <t>US</t>
  </si>
  <si>
    <t>US state</t>
  </si>
  <si>
    <t>consumer and household products</t>
  </si>
  <si>
    <t>ReCon</t>
  </si>
  <si>
    <t>EPA created the Recycled Content (ReCon) Tool to help companies and individuals estimate environmental impacts from purchasing and/or manufacturing materials with varying degrees of post-consumer recycled content. Estimates provided by the ReCon Tool are intended to support voluntary reporting initiatives, as well as such initiatives as EPA's Comprehensive Procurement Guidelines (CPG) Program.</t>
  </si>
  <si>
    <t>https://www.epa.gov/warm/recycled-content-recon-tool</t>
  </si>
  <si>
    <t>Energy use</t>
  </si>
  <si>
    <t>Baseline and target material sourcing scenarios</t>
  </si>
  <si>
    <t>Limited list of materials</t>
  </si>
  <si>
    <t>Federal LCA Commons</t>
  </si>
  <si>
    <t>US Government</t>
  </si>
  <si>
    <t>The Federal LCA Commons is a coordinated interagency team of over 20 national experts across 12 Agencies and Federally Funded National Laboratories working to advance the development and application of Life Cycle Assessment (LCA).</t>
  </si>
  <si>
    <t>https://www.lcacommons.gov/lca-collaboration/</t>
  </si>
  <si>
    <t>Standard LCA indicators</t>
  </si>
  <si>
    <t>LCA data</t>
  </si>
  <si>
    <t>LCA file</t>
  </si>
  <si>
    <t>Expertise required</t>
  </si>
  <si>
    <t>Various sources</t>
  </si>
  <si>
    <t>USEEIO</t>
  </si>
  <si>
    <t>US Environmentally-Extended Input-Output (USEEIO) models are combined economic-environmental models. The models use data on inputs to and outputs from industries and their final consumption and value added in the form of input-output tables from the Bureau of Economic Analysis. These tables are paired with environmental data on resource use and releases of pollutants from various public sources in the form of satellite tables, as well as indicators of potential environmental and economic impact, using standard algorithms from input-output analysis. USEEIO is one form of a life cycle assessment model.</t>
  </si>
  <si>
    <t>Any software that can perform API request</t>
  </si>
  <si>
    <t>Yang, Y., Ingwersen, W. W., Hawkins, T. R., Srocka, M., &amp; Meyer, D. E. (2017). USEEIO: A new and transparent United States environmentally-extended input-output model. Journal of cleaner production, 158, 308-318.</t>
  </si>
  <si>
    <t>Eutrophication potential
Water use</t>
  </si>
  <si>
    <t>Freshwater aquatic ecotoxicity
Pesticide use</t>
  </si>
  <si>
    <t>Land Use</t>
  </si>
  <si>
    <t>Human health impact
Jobs
Energy use
Metals use
Waste generation</t>
  </si>
  <si>
    <t>Input output table for the US</t>
  </si>
  <si>
    <t>API request</t>
  </si>
  <si>
    <t>EORA</t>
  </si>
  <si>
    <t>kgm-associates</t>
  </si>
  <si>
    <t>The Eora global supply chain database consists of a multi-region input-output table (MRIO) model that provides a time series of high-resolution IO tables with matching environmental and social satellite accounts for 190 countries. The Eora MRIO features:</t>
  </si>
  <si>
    <t>MATLAB, Octav, R, Stata, or Python</t>
  </si>
  <si>
    <t>Free for academic use
Up to 14,000 USD for full EORA</t>
  </si>
  <si>
    <t>https://www.worldmrio.com/</t>
  </si>
  <si>
    <t>Water use</t>
  </si>
  <si>
    <t>Land Use
N and P emissions
HANPP</t>
  </si>
  <si>
    <t>Air pollution
Labour inputs
Energy use</t>
  </si>
  <si>
    <t>Global environmentally extended input/output model</t>
  </si>
  <si>
    <t>csv, txt</t>
  </si>
  <si>
    <t>ISEAL Credibility Principles</t>
  </si>
  <si>
    <t>ISEAL Alliance</t>
  </si>
  <si>
    <t>Given the wide range of sustainability systems out there, how do we know which are the most credible? The Credibility Principles define the core values of credible and effective sustainability systems. They provide the foundations for systems to deliver greater impact.</t>
  </si>
  <si>
    <t>Forum, Documentation, Case Studies</t>
  </si>
  <si>
    <t>http://www.isealalliance.org/defining-credible-practice/iseal-credibility-principles</t>
  </si>
  <si>
    <t>Intervention scenario</t>
  </si>
  <si>
    <t>Whether or not that intervention is credible</t>
  </si>
  <si>
    <t>ITC Standards Map</t>
  </si>
  <si>
    <t>International Trade Center</t>
  </si>
  <si>
    <t>Our free tools help you to find trusted and neutral information about voluntary sustainability standards, codes of conduct, audit protocols, reporting frameworks and company programs on sustainability.</t>
  </si>
  <si>
    <t>Training material and/or course
Webinars, video tutorials
Documentation</t>
  </si>
  <si>
    <t>https://resources.standardsmap.org/knowledge/</t>
  </si>
  <si>
    <t>Certifications</t>
  </si>
  <si>
    <t>Name of a certification</t>
  </si>
  <si>
    <t>Assessment of that certification</t>
  </si>
  <si>
    <t>qualitative/quantitative</t>
  </si>
  <si>
    <t>Can compare standards side by side</t>
  </si>
  <si>
    <t>Various</t>
  </si>
  <si>
    <t>Ecosystem Integrity Index (EII)</t>
  </si>
  <si>
    <t>UN-WCMC</t>
  </si>
  <si>
    <t>Biodiversity Stewardship approach</t>
  </si>
  <si>
    <t>WWF Germany</t>
  </si>
  <si>
    <t>Industrial Water Impact Matrix</t>
  </si>
  <si>
    <t>Ecosystem AnalytiQs</t>
  </si>
  <si>
    <t>By combining the latest sustainability science with extensive experience in value chain analysis, our scientists and business experts know how to navigate the complexity of measuring nature loss to deliver tailored and actionable insights for sustainable business strategies. Our innovative biodiversity assessments use a life cycle approach enriched with local considerations, addressing climate change, water depletion, pollutant emission, land use and soil overexploitation.</t>
  </si>
  <si>
    <t>Dryad, Geofootprint</t>
  </si>
  <si>
    <t>Climate change</t>
  </si>
  <si>
    <t>Land transformation
Land occupation</t>
  </si>
  <si>
    <t>Pollution (ecotoxicity, acidification, eutrophication, thermal pollution)</t>
  </si>
  <si>
    <t>CARE-TDL (Comprehensive Accounting in Respect of Ecology)</t>
  </si>
  <si>
    <t>Chair of Ecological Accounting (AgroParisTech, University of Paris-Dauphine, University of Reims Champagne-Ardenne).</t>
  </si>
  <si>
    <t>CARE TDL is an integrated accounting model which attempts to extend the fundamental principle of capital conservation to natural and human capitals.</t>
  </si>
  <si>
    <t>https://www.brics-econ.org/sys/raw.php?o=1991&amp;p=ArticlePDF</t>
  </si>
  <si>
    <t>All considered under financial, natural or human capital</t>
  </si>
  <si>
    <t>GMAP Tool</t>
  </si>
  <si>
    <t>IFC, ITC and WWF</t>
  </si>
  <si>
    <t>GMAP provides an early and high-level country and commodity-level evaluation of environmental and social risks associated with agro—commodity primary production. The criteria and indicators align with the IFC 2012 Performance Standards on Environmental and Social Sustainability. GMAP is able to:
 - Support financial intermediaries to develop and strengthen their existing internal screening procedures for trade finance as part of their overall environmental and social management system. 
 - Support agribusiness sector in undertaking a high-level risk assessment of their sourcing and defining their sustainability sourcing strategy.
 - Expedite financing decisions and targeted risk assessment and management efforts by providing a color-coded risk score and additional information related to specific risks associated with individual country-commodity combinations
 - Has over 260 country/commodity combinations</t>
  </si>
  <si>
    <t>Free</t>
  </si>
  <si>
    <t>https://gmaptool.org/tool -</t>
  </si>
  <si>
    <t>Provides a risk score on the following: rate of expansion into natural areas, impact on protected areas, presence and impact on high or unique terrestrial biodiversity, presence and impact on high or unique freshwater biodiversity.</t>
  </si>
  <si>
    <t>Labour and working conditions under PS6</t>
  </si>
  <si>
    <t>Map tool - select country and commodity</t>
  </si>
  <si>
    <t>Selection of parameters in web tool</t>
  </si>
  <si>
    <t>GMAP provides an early and high-level country and commodity-level evaluation of environmental and social risks associated with agro—commodity primary production</t>
  </si>
  <si>
    <t>Visuals on web tool.</t>
  </si>
  <si>
    <t>Very easy to interpret</t>
  </si>
  <si>
    <t>ILO, FAO. Many national level datasets. E.g. production volumes.</t>
  </si>
  <si>
    <t>Will be global (currently only China, Colombia and Zambia)</t>
  </si>
  <si>
    <t>Currently cocoa, wheat and rapeseed - will be extended.</t>
  </si>
  <si>
    <t>Bioplastic Feedstock Alliance Methodology</t>
  </si>
  <si>
    <t>Bioplastic Feedstock Alliance</t>
  </si>
  <si>
    <t>This document showcases the methodology agreed upon to provide guidance on how to assess risks and make more transparent decisions on a bioplastic feedstock in order to have a more positive impact on the environment, society and the economy. This tool will allow brands and producers to rate potential bioplastic feedstock solutions on a defined, qualitative scale on a series of criteria that are key to the expected environmental sustainability of the bioplastic feedstock and the region in which it is being produced by allowing the user to (i) compare different bioplastic feedstocks and different production systems across key criteria in terms of environmental and social sustainability; (ii) understand what kinds of changes to production systems would result in more sustainable production; and (iii) identify opportunities for management programs that would track progress and improve sustainability over time</t>
  </si>
  <si>
    <t>Documentation available online</t>
  </si>
  <si>
    <t>https://bioplasticfeedstockalliance.org/resources/</t>
  </si>
  <si>
    <t>Cradle to gate GHGs; Energy required to produce, impacts from climate change on feedstocks and landscapes,</t>
  </si>
  <si>
    <t>Impacts on water</t>
  </si>
  <si>
    <t>Impacts on biodiversity</t>
  </si>
  <si>
    <t>Agricultural chemical inputs, impacts on soil, land use change impacts</t>
  </si>
  <si>
    <t>Ecosystem services, waste management</t>
  </si>
  <si>
    <t>Assessments on ecosystem services, biodiversity, chemical use, waste management, food security, cradle to gate GHGs, labour rights, land use change impacts, legal production, local and/or indigenous people. H&amp;S, soil management, water management,</t>
  </si>
  <si>
    <t>Spatial and consumption data</t>
  </si>
  <si>
    <t>Screening/survey data sheets</t>
  </si>
  <si>
    <t>Put generated risk scores into Scorecard. Gives overall risk score of bioplastic feedstock cultivation in that region.</t>
  </si>
  <si>
    <t>Risk score</t>
  </si>
  <si>
    <t>No expert knowledge required.</t>
  </si>
  <si>
    <t>Bioenergy, agriculture</t>
  </si>
  <si>
    <t>Companies, investors</t>
  </si>
  <si>
    <t>Bioenergy feedstocks.</t>
  </si>
  <si>
    <t>Responsible Alternate Fibres: Assessment Methodology</t>
  </si>
  <si>
    <t>The Responsible Alternative Fibers Assessment Methodology (RAFAM) is a tool designed by World Wildlife Fund (WWF) to assess the major environmental and social issues associated with production of unconventional plants grown as feedstock for pulp and paper applications. WWF created RAFAM as an outgrowth of gaps in analysis identified during reviews of Life Cycle Assessments (LCA). The RAFAM was designed to be a near-exhaustive list of impact areas not captured under a LCA to help investors and producers understand the breadth of potential risks and manage uncertainties. As traditional LCAs do not account for many common environmental and social impacts, issues highlighted in this methodology can be used in conjunction with LCA analyses and help inform discussions on commodity evaluations. While it may be difficult to answer many of the questions in this methodology, the ability of respondents to answer each question provides an indication of the level of uncertainty for potential impacts</t>
  </si>
  <si>
    <t>https://www.worldwildlife.org/publications/responsible-alternative-fibers-assessment-methodology</t>
  </si>
  <si>
    <t>GHG emissions.</t>
  </si>
  <si>
    <t>Water use, water quality</t>
  </si>
  <si>
    <t>Protected areas, HCV areas, landscape scale biodiversity, site-level biodiversity, species of concern, invasiveness.</t>
  </si>
  <si>
    <t>Land use change, pesticide use, fertiliser use, soil health.</t>
  </si>
  <si>
    <t>Waste, ecosystem services, air quality, social and political considersations.</t>
  </si>
  <si>
    <t>Answer initial screening questions. If yes to any answers, refer to additional guidance.</t>
  </si>
  <si>
    <t>Guidance on how to manage risks associated with production of natural fibres.</t>
  </si>
  <si>
    <t>Qualitative</t>
  </si>
  <si>
    <t>Site or landscape level</t>
  </si>
  <si>
    <t>Fibre crops</t>
  </si>
  <si>
    <t>Criteria 2050.</t>
  </si>
  <si>
    <t>Providing distilled guidance based on leading industry practice, The 2050 Criteria is designed to serve as a field guide for investors to access mainstream agricultural, forest, and seafood commodities in a responsible manner.
 The 2050 Criteria provides a framework to identify responsible practices in key soft commodity sectors around the globe, including: Aquaculture, Beef, Cotton, Dairy, Palm Oil, Soy Sugar, Timber, Pulp, &amp; Paper, Wild-Caught, Seafood, Bioenergy and Other Terrestrial Commodities. For each soft commodity sector, The 2050 Criteria outlines: Key features of the global market, including trade data and dynamics; Primary environmental and social risks; Key Performance Criteria for managing environmental and social risks; Leading third-party certifications; Major trends and opportunities; Links for additional tools and resources.</t>
  </si>
  <si>
    <t>https://www.worldwildlife.org/publications/the-2050-criteria-guide-to-responsible-investment-in-agricultural-forest-and-seafood-commodities -</t>
  </si>
  <si>
    <t>Climate change and air quality,</t>
  </si>
  <si>
    <t>Biodiversity loss and conservation, loss of pasture biodiversity, habitat conversion,</t>
  </si>
  <si>
    <t>Land conversion, indirect land use change; soil health, compaction and erosion;</t>
  </si>
  <si>
    <t>Pesticides and toxicity, nutrient loading and eutrophication, disease. 
 Labour rights, local and indigenous communities,</t>
  </si>
  <si>
    <t>The 2050 Criteria provides a summary framework for mainstream financial actors to promote the global sustainability of these resources and the markets that depend on them.</t>
  </si>
  <si>
    <t>Online document</t>
  </si>
  <si>
    <t>Agriculture, forest products and seafood supply chains</t>
  </si>
  <si>
    <t>Companies, investors, other financial actors.</t>
  </si>
  <si>
    <t>Aquaculture, beef, soy, cotton, dairy, palm oil, biofuels, sugar, timber pulp and paper, wild caught seafood</t>
  </si>
  <si>
    <t>IUCN RedList of Ecosystems</t>
  </si>
  <si>
    <t>The IUCN Red List of Ecosystems Categories and Criteria is a global standard for how we assess the status of ecosystems, applicable at local, national, regional and global levels. Assessments determine whether an ecosystem is not facing imminent risk of collapse, or whether it is vulnerable, endangered, or critically endangered. This will be measured by assessing losses in area, degradation or other major changes such as land conversion.
 The IUCN Red List of Ecosystems protocol comprises five rule-based criteria (A-E) for assigning 
 ecosystems to a risk category. Two of these criteria assess spatial symptoms of ecosystem collapse: 
 declining distribution (A) and restricted distribution (B). Two criteria assess functional symptoms of 
 ecosystem collapse: environmental degradation (C) and disruption of biotic processes and 
 interactions (D). Multiple threats and symptoms can be integrated in a model of ecosystem dynamics 
 to produce quantitative estimates of the risk of collapse (E). The Guidelines include comprehensive 
 sections to support application of each of the five criteria, including information on relevant theory, 
 thresholds and examples.</t>
  </si>
  <si>
    <t>https://www.iucn.org/theme/ecosystem-management/our-work/red-list-ecosystems</t>
  </si>
  <si>
    <t>Characteristic natve biota.</t>
  </si>
  <si>
    <t>Degradation, land use categories</t>
  </si>
  <si>
    <t>Disruption of biotic processes, abiotic environment.</t>
  </si>
  <si>
    <t>Classification of ecosystems against the guidelines and criteria</t>
  </si>
  <si>
    <t>Expert knowledge of ecosystem site required.</t>
  </si>
  <si>
    <t>Cross-sector</t>
  </si>
  <si>
    <t>Companies, policy makers, share holders, general use</t>
  </si>
  <si>
    <t>Type of Tool</t>
  </si>
  <si>
    <t>Primary Audiance</t>
  </si>
  <si>
    <t>Impacts/Dependencies</t>
  </si>
  <si>
    <t>1. Companies: decisionmakers of a business, specifically decisions around risk management, identification of critical habitat/sensitive sites, audits, sustainability reporting (GRI)</t>
  </si>
  <si>
    <t>2. Investors/shareholders:</t>
  </si>
  <si>
    <t>3. Stakeholders:</t>
  </si>
  <si>
    <t>Pharmaceuticals</t>
  </si>
  <si>
    <t>4.National/subnational Governments: governmental policy makers or representatives from national to regional/province level</t>
  </si>
  <si>
    <t>5. Local Governments: governmental policy makers or representatives from national to regional/province level (e.g. city town gov)</t>
  </si>
  <si>
    <t>Forestry</t>
  </si>
  <si>
    <t>6. Intergovernmental bodies (continent or global): Intergov. agency policy makers and representatives (e.g. UN, ASEAN)</t>
  </si>
  <si>
    <t>7. Citizens/Public</t>
  </si>
  <si>
    <t>Chemical</t>
  </si>
  <si>
    <t>Energy</t>
  </si>
  <si>
    <t>4. ACT</t>
  </si>
  <si>
    <t>Number of SBTN Steps</t>
  </si>
  <si>
    <t>Climate Change</t>
  </si>
  <si>
    <t>Soil</t>
  </si>
  <si>
    <t>Just climate</t>
  </si>
  <si>
    <t>Number of issues</t>
  </si>
  <si>
    <t>https://soilgrids.org/
https://www.isric.org/explore/soilgrids/faq-soilgrids</t>
  </si>
  <si>
    <t xml:space="preserve">The main tool of the WRI's Aqueduct data platform, the Water Risk Atlas is a mapping tool that helps companies, investors, governments, and other users understand where and how water risks and opportunities are emerging worldwide. Acqueduct Water Risk Atlas distinguishes between country/water basins on their overall water risk as well submetrics such as physical water quality and quantity risks (water stress, drought risks), regulatory and reputational risks (risk related to uncertainty in regulatory change, sanitation or drinking water availability). Higher values indicate higher regulatory and reputational water risks. </t>
  </si>
  <si>
    <t>Hofste, R., S. Kuzma, S. Walker, E.H. Sutanudjaja, et. al. 2019. “Aqueduct 3.0: Updated DecisionRelevant Global Water Risk Indicators.” Technical Note. Washington, DC: World Resources Institute. Available online at: https://www.wri.org/publication/aqueduct-30.</t>
  </si>
  <si>
    <t xml:space="preserve">Map of countries/hydrobasins ranked from 1 (low) to 5 (high) in terms of overall/specific water risk. User can examine and compared the scored associated with its value chain locations. </t>
  </si>
  <si>
    <t>Air quality, Standard precipitation index
Full list at: https://resourcewatch.org/data/explore</t>
  </si>
  <si>
    <t>Flood risk
Full list at: https://resourcewatch.org/data/explore</t>
  </si>
  <si>
    <t>Biodiversity hotspots, Local threat to coral reefs, Endangered species critical habitats
Full list at: https://resourcewatch.org/data/explore</t>
  </si>
  <si>
    <t>Cropland and pasture area
Full list at: https://resourcewatch.org/data/explore</t>
  </si>
  <si>
    <t xml:space="preserve">Visualisation focused. Maps and apps: https://resourcewatch.org/get-involved/apps
Can download data for further analysis and develop own dashboards and custom visualisation </t>
  </si>
  <si>
    <t>https://www.globalsafetynet.app/tutorial/
https://www.globalsafetynet.app/viewer/</t>
  </si>
  <si>
    <t xml:space="preserve">Mission statement of tool: "Enabling the use of global data sources to assess and monitor land degradation at multiple scales"
Trends.Earth is an online platform that monitors "land degradation" — the reduction or loss of the biological or economic productivity of land. Using satellite imagery and global data, Trends.Earth can identify degraded areas and help decision-makers improve them. Piloted in four African countries, the tool can now be used anywhere in the world.
Trends.Earth offers data and tools to inform land management decisions. The platform uses cloud computing to process massive satellite images into usable information, assessing land trends through three indicators: land productivity, land cover and soil carbon. The tool uses global satellite data and can incorporate national-level data where available. </t>
  </si>
  <si>
    <t>Depends on dataset e.g. MERRA 2 (soil moisture) = 0.5 x 0.625 vs CHIRPS (precipitation data) = 5km 
See here for complete list</t>
  </si>
  <si>
    <t>No input for framework. For Dependence and Impact Assessment Tool, follow questionnaire in a spreadsheet - in relation to ecosystem services. Can add/subtract features to tailor.</t>
  </si>
  <si>
    <t xml:space="preserve">Methodology  + pdf download: https://gfdrr.github.io/thinkhazardmethods/
</t>
  </si>
  <si>
    <t>OpenLandMap is a data portal to the world's environmental data representing land mask (land cover, vegetation, soil, climate, terrain data and similar). OpenLandMap.org is the web-mapping component of the LandGIS (Geographic Information System for land data), and shows data (global land mass), services and web-apps providing access and interactive visualizations of the Terabytes of high resolution data (1 km, 250 m or better) produced by the OpenGeoHub Foundation and/or contributing organizations.
Global Land Map portal with GIS data download capability</t>
  </si>
  <si>
    <t>Methodology and Details found on about page: https://opengeohub.org/about-landgis</t>
  </si>
  <si>
    <t>http://www.fao.org/faostat/en/#data
http://www.fao.org/faostat/en/#home</t>
  </si>
  <si>
    <t>https://globbiomass.org/
https://globbiomass.org/wp-content/uploads/GB_Maps/Globbiomass_global_dataset.html
https://globbiomass.org/project/</t>
  </si>
  <si>
    <t>The price structure is based on country type (UK, Western European, Japanese and all others), and type of contribution (subsidized, standard, enhanced)
https://www.cdp.net/en/info/admin-fee-faq</t>
  </si>
  <si>
    <t>http://www.plansup.nl/cms/wp-content/uploads/Getting-started-with-biodiversity_final_pict-1.pdf
http://www.plansup.nl/models/biodiversity-footprint-model/</t>
  </si>
  <si>
    <t xml:space="preserve">Aqueduct Food is a tool in the aqueduct data platform that combines the WRI's global data on water risks with agriculture and food security data to illustrate water‐related threats to and opportunities for food security, and how these dynamics may develop over time. </t>
  </si>
  <si>
    <t>Map of countries/hydrobasins ranked from 1 (low) to 5 (high) in terms of overall/specific water risk by crop and irrigation type.</t>
  </si>
  <si>
    <t>PCRaster Global Water Balance (PCRGLOBWB 2) model
Crop distribution: International Food Policy Research (IFRPI)  MAPSPAM(2010): agroMaps, which estimates crop distribution globally
Food security mode: IFRPI International Model for Policy Analysis of Agricultural Commodities and Trade (IMPACT)</t>
  </si>
  <si>
    <t>IUCN 2020. The IUCN Red List of Threatened Species. Version 2020-3. https://www.iucnredlist.org.
https://www.iucnredlist.org/resources/grid</t>
  </si>
  <si>
    <t>MapSPAM global crop production data 2010</t>
  </si>
  <si>
    <t xml:space="preserve">Ocean+  Library </t>
  </si>
  <si>
    <t xml:space="preserve">LIFE Impact Index </t>
  </si>
  <si>
    <t>Energy/water comsumption, waste generation, GHG emissions, area occupation to calculate the minimum performance required in conservation actions in order to offset the impact caused by the use of natual resources. See technical guidance for exact requirements</t>
  </si>
  <si>
    <t>https://bioscope.info/
https://pre-sustainability.com/legacy/download/Supply-Chain-Biodiversity-Tool-BioScope.pdf</t>
  </si>
  <si>
    <t>Other data and methods sheet [link 1 : WWF DE (December 2020) Water Risk FIlter 5.0 Methodology  Documentation]</t>
  </si>
  <si>
    <t>Free (geoFootprint Open) to visualize agricultural/environmental footprint metrics
and calculate environmental footprints for combined areas 
Purchase license to overwrite default data, run simulations, access additional data and insights, bridge supply chain and farm level assessment (price determined upon contact with owner)</t>
  </si>
  <si>
    <t>Reinhard J., Bengoa X. &amp; Liernur A. (2021): geoFootprint, Technical Documentation. Version 1, January 2021.
Quantis, Lausanne, Switzerland. https://geofootprint.com/wp-content/uploads/2021/01/geoFootprint_TechnicalDocumentation20210217.pdf</t>
  </si>
  <si>
    <t>GBIF Secretariat &amp; IAIA (2020) Best Practices for Publishing Biodiversity Data from Environmental Impact Assessments. Copenhagen: GBIF Secretariat. https://doi.org/10.35035/doc-5xdm-8762</t>
  </si>
  <si>
    <t>https://waterfootprint.org/en/resources/interactive-tools/#CP 
https://www.waterfootprintassessmenttool.org/</t>
  </si>
  <si>
    <t xml:space="preserve">TerrSet 2020 Geospatial Monitoring and Modeling system </t>
  </si>
  <si>
    <t>TerrSet is an integrated geospatial software system for monitoring and modeling the earth system for sustainable development. The TerrSet system incorporates the IDRISI GIS Analysis and IDRISI Image Processing tools along with a constellation of vertical applications. Features include: 
- Land Change Modeler - LCM is a land planning and decision support tool for land change analysis and prediction with a special facility for REDD project-level modeling 
- Habitat and Biodiversity Modeler - habitat assessment, landscape pattern analysis and biodiv. modelling
- GeOSIRIS - quantifies and maps the impacts of national-level REDD projects on deforestation, emissions, agriultural revenue and cabon payments 
- Climate Change Adaptation Modeler
The output of the selected model is final data of environmental impact displayed spatially on map</t>
  </si>
  <si>
    <t xml:space="preserve"> Stadler, K. et al. EXIOBASE 3: Developing a Time Series of Detailed Environmentally Extended Multi-Regional Input-Output Tables. Journal of Industrial Ecology 22, 502-515, doi:10.1111/jiec.12715 (2018).
publication repository: https://www.exiobase.eu/index.php/publications/list-of-journal-papers-references</t>
  </si>
  <si>
    <t>- subscription free for view of country profiles and visual data map 
- subscription  "Pay as you go" for ability to download reports
- Basic subscription: $5, 000 
- pro subscription: $15,000</t>
  </si>
  <si>
    <t xml:space="preserve">- Report: Choice of Proximity Report, PS6 and ESS6 report, Freshwater impact report, multisite report
- download of results of the protected areas, KBI, and IUCN Red List Species in gis data format (as a geodatabase)
Main [1] number of overlaps between the site of interest's spatial buffer and Protected areas, KBAs, and IUCN red list species [2] List of Name of respective KBAs, PAs, and red list species identified in overlap </t>
  </si>
  <si>
    <t>InVEST Software Platform</t>
  </si>
  <si>
    <t>InVEST is a suite of free, open-source software models used to map and value the goods and services from nature that sustain and fulfill human life. The multi-service, modular design of InVEST provides an effective tool for balancing the environmental and economic goals of these diverse entities. InVEST enables decision makers to assess quantified tradeoffs associated with alternative management choices and to identify areas where investment in natural capital can enhance human development and conservation.  The toolset includes distinct ecosystem service models designed for terrestrial, freshwater, marine, and coastal ecosystems, as well as a number of “helper tools” to assist with locating and processing input data and with understanding and visualizing outputs.
Corporations, such as consumer goods companies, renewable energy companies, and water utilities, could also use InVEST to decide how and where to invest in natural capital to ensure that their supply chains are sustainable and secure.</t>
  </si>
  <si>
    <t>Sharp, R., Douglass, J., Wolny, S., Arkema, K., Bernhardt, J., Bierbower, W., Chaumont, N., Denu, D., Fisher, D., Glowinski, K., Griffin, R., Guannel, G., Guerry, A., Johnson, J., Hamel, P., Kennedy, C., Kim, C.K., Lacayo, M., Lonsdorf, E., Mandle, L., Rogers, L., Silver, J., Toft, J., Verutes, G., Vogl, A. L., Wood, S, and Wyatt, K. 2020, InVEST 3.9.0.post40+ug.ga957573 User’s Guide. The Natural Capital Project, Stanford University, University of Minnesota, The Nature Conservancy, and World Wildlife Fund.
https://storage.googleapis.com/releases.naturalcapitalproject.org/invest-userguide/latest/index.html#</t>
  </si>
  <si>
    <t>HIGG Index Tool hub - Higg Brand Tool, Higg Product Tool, HIgg Facilities Tool</t>
  </si>
  <si>
    <t xml:space="preserve">The Higg Index is a suite of tools that enables textile and garment brands, retailers, and facilities of all sizes — at every stage in their sustainability journey — to accurately measure and score a company or product’s sustainability performance. The Higg Index delivers a holistic overview that empowers businesses to make meaningful improvements that protect the well-being of factory workers, local communities, and the environment.
Relevant tools: 
- Higgs Materials Sustainability Index measues 5 environmental impacts of material production (Global warming potential, Nutrient pollution in water (Eutrophication), water scarcity, fossil fuel depletion, chemistry) 
- Higg Product Module - measures the environmental impacts of products from cradle-to-gate including materials production 
- Higg Facility Environmental Module - measures environmental performance of individual facilities 
</t>
  </si>
  <si>
    <t>https://swatplus.gitbook.io/docs/
https://swat.tamu.edu/software/plus/</t>
  </si>
  <si>
    <t>Water yield, surface runoff, Transmission losses. Full list available at: https://swat.tamu.edu/media/69395/ch32_output.pdf</t>
  </si>
  <si>
    <t xml:space="preserve">Nitrate loading in surface runoff, Nitrate loading in lateral flow, Nitrate percolation of past bottom, N organic, etc. Full list available at: https://swat.tamu.edu/media/69395/ch32_output.pdf  </t>
  </si>
  <si>
    <t>Groundwater storage,  groundwater reservoir parameters, mean of discharge, albedo from open water surface, etc. Full list available at: https://cwatm.iiasa.ac.at/listVariables.html</t>
  </si>
  <si>
    <t>http://www.mission-economie-biodiversite.com/wp-content/uploads/2020/09/N15-TRAVAUX-DU-CLUB-B4B-GBS-UK-MD-WEB.pdf
http://www.mission-economie-biodiversite.com/wp-content/uploads/2019/05/N14-TRAVAUX-DU-CLUB-B4B-GBS-UK-WEB.pdf</t>
  </si>
  <si>
    <t>The model produces a series of summary maps which combine the outputs of many of the modules described below: 
Relative total realized bundled services  is total realised services including water, carbon, nature based tourism and hazard mitigation on a scale of 0-1 (lowest to highest) locally or globally depending on user choice
Greatest relative total realized bundled services gives whichever is the greatest of the component services in each pixel eg water, carbon, nature based tourism or hazard mitigation
Relative  conservation priority index - conservation priority of the major conservation NGOs (see module: conservation priority)
Relative biodiversity priority index - combines relative richness and relative endemism for redlist (threatened) species for the groups mammals, amphibians, reptiles and birds.
Relative aggregate nature conservation priority index (potential services) - this combines total potential services (for all services) and total nature conservation priority ).
Outputs evaluated in monetary ($/km2) or physical terms with respect to the ecosystem service provided by local nature</t>
  </si>
  <si>
    <t>UNEP-WCMC, Conservational International and Fauna &amp; Flora International (2020). Biodiversity Indicators for Sitebased Impacts. Cambridge, UK. https://www.unep-wcmc.org/system/comfy/cms/files/files/000/001/771/original/Biodiversity_Indicators_for_Site-based_Impacts_Methodology_V3.2_%281%29.pdf
https://www.unep-wcmc.org/system/dataset_file_fields/files/000/000/487/original/Biodiversity_Indicators_for_Extractive_Companies_FINAL.pdf?1516357616</t>
  </si>
  <si>
    <t>simapro database manual methods 
https://simapro.com/wp-content/uploads/2020/10/DatabaseManualMethods.pdf</t>
  </si>
  <si>
    <t>https://gleami.apps.fao.org/
http://www.fao.org/fileadmin/user_upload/gleam/docs/GLEAM_2.0_Model_description.pdf</t>
  </si>
  <si>
    <t>Assist users understand and visualise the impact of environmental change on the economy. Tool focuses on the economically resourceful goods and services provided by nature, guides users in understanding how businesses across all sectors rely on nature, and show the risks business face when the environment is degraded.
Tool compiles ecosystem health data sets to delivery risk criteria and risk scores for user
ENCORE allows users to identify the materiality of dependencies on 21 ecosystem services for the production processes of 167 sub-industries. It also identifies the natural capital assets underpinning each ecosystem service and the potential drivers of environmental change that could influence them in a way that materially affects business performance. 
Note that they plan further development of the tool - information provided here is on what it provides today.
New features in recent update include the ability to create and save portfolios of economic activities, and visualise flows of their potential impacts and dependencies on natural capital.</t>
  </si>
  <si>
    <t>ReCiPe 2016</t>
  </si>
  <si>
    <t>IRIS is a catalogue of generally accepted metrics that measure social, environmental and financial performance in an effort to support transparency, credibility, and accountability in impact measurement practices. IRIS serves as the taxonomy, or set of terms with standardized definitions, that governs the way companies, investors, and others define their social and environmental performance.
There are sets of metrics specifically around biodiversity see here</t>
  </si>
  <si>
    <t>Mulligan, M (2016) Documentation for the WaterWorld Model V2. www.policysupport.org/waterworld
Model documentation Link</t>
  </si>
  <si>
    <t xml:space="preserve">User guide; </t>
  </si>
  <si>
    <t>Latin America for Soy
Argentina, Brazil and Paraguay for beef 
Brazil for timber
Indonesia for oil palm</t>
  </si>
  <si>
    <t>Bioversity International (2019) Agrobiodiversity Index Report 2019: Risk and Resilience. Rome (Italy): Bioversity
International. https://hdl.handle.net/10568/100820
Bioversity International (2018) The Agrobiodiversity Index: Methodology Report v.1.0. Rome, Italy: Bioversity International 88 p. ISBN: 978-92-9255-118-6 https://cgspace.cgiar.org/handle/10568/106478</t>
  </si>
  <si>
    <t>https://ec.europa.eu/environment/biodiversity/business/assets/pdf/I%20Care%20-Sayari-%20LOREAL-PBF%20-B@B-18sept18-vf.pdf
http://www.productbiodiversityfootprint.com/method/</t>
  </si>
  <si>
    <t xml:space="preserve">- Biodiveristy Guidance - appropriate for terrestrial, freshwater and marine systems - can be applied to all sectors. Relevant for all businesses managing their 'relationship' with biodiv and want expand those consideration to a broader natural capital perspective 
- Biodiv Guidance Navigation Tool - currently being developed to help guide buisness through the coalition framework (frame, scope, measure, value and apply stages) to carry out biodiv-inclusive natural capital assessments. </t>
  </si>
  <si>
    <t xml:space="preserve">The UN Biodiversity Lab is an online platform that allows policymakers and other partners to access global data layers, upload and manipulate their own datasets, and query multiple datasets to provide key information on the Aichi Biodiversity Targets and nature-based Sustainable Development Goals. 
It uses spatial mapping software to enable govmeners to make well-informed decisions to ensure that nature is not left behind in the 'information age'. 
Themes include biodiversity, climate&amp;carbon, ecosystem services, human impact, land cover, marine, natural hazards, protected areas, restoration, socio-economic 
The core mission of the UN Biodiversity Lab is three-fold: to build spatial literacy to enable better decisions, to use spatial data as a vehicle for improved transparency and accountability, and to apply insights from spatial data across sectors to deliver on the Convention on Biological Diversity and the 2030 Agenda for Sustainable Development. </t>
  </si>
  <si>
    <t>Groundwater stress, Baseline water stress, Drought stress
Full list under: https://www.unbiodiversitylab.org/projects.html</t>
  </si>
  <si>
    <t>IUCN Green List of Protected and Conserved areas, Gridded Livestock of the world
Full list under: https://www.unbiodiversitylab.org/projects.html</t>
  </si>
  <si>
    <t>Protected upstream land
Full list under: https://www.unbiodiversitylab.org/projects.html</t>
  </si>
  <si>
    <t>Global Human Modification Index
Full list under: https://www.unbiodiversitylab.org/projects.html</t>
  </si>
  <si>
    <t>ARIES (ARtificial Intelligence for Environment &amp; Sustainability) is a collaborative and open-source platform for interoperable models and data, based on the Knowledge Laboratory (k.LAB) technology: an AI-powered and digital software for rapid ecosystem service assessment and valuation. It gives equal emphasis to ecosystem service supply, demand and flow in order to quantify actual service provision and use by society (as opposed to quantifying potential service benefits). It allows for a detailed assessment of how nature provides benefits to people. ARIES has global models for carbon storage, sediment regulation, pollination, crop production, nature-based tourism, outdoor recreation, and monetary valuation of forest ecosystem services 
ARIES uses artificial intelligence to pair ES models with spatial data in order to quantify ES flows for a study area. The software will prioritize specific process-based models and revert to simpler models where required. ARIES Explorer (k.Explorer) is run from a web-based platform, and by early 2021 will be available through the U.N. Global Platform.</t>
  </si>
  <si>
    <t>Biodiversity management tools for farmers 
- The Biodiversity Performance Tool - The BPT supports farmers and farm assessors to identify the current situation regarding biodiversity on the farm, to operationalize biodiversity criteria and to select effective measures for a Biodiversity Action Plan (BAP). 
- The Biodiversity Monitoring System -  Allows food companies to monitor the biodiversity performance of certified farms and/or supplying farmers.The monitoring is based on 25 indicators with high relevance for the protection and creation of potential for biodiversity and the reduction of negative impacts</t>
  </si>
  <si>
    <t>You have to email to gain access
https://www.unepfi.org/ecosystems/ncfa/drought-stress-testing-tool/</t>
  </si>
  <si>
    <t>https://lc-impact.eu/doc/LC-IMPACT_Overall_report_20201113.pdf
https://zenodo.org/record/4011517#.YD0J9mgzbIU</t>
  </si>
  <si>
    <t>https://storage.googleapis.com/root-files/ROOT%20Users%20Guide%2010232017.pdf
https://portals.iucn.org/library/sites/library/files/documents/2018-031-En.pdf</t>
  </si>
  <si>
    <t>User guide ; MESMA Tool Description</t>
  </si>
  <si>
    <t>additional information from Commonlands: https://4returns.earth/toolbox/soil-revealed/
ISCRIC press release</t>
  </si>
  <si>
    <t>User guide: http://www.fao.org/3/cb1081en/cb1081en.pdf</t>
  </si>
  <si>
    <t xml:space="preserve">About page: https://www.wri.org/our-work/project/forest-and-landscape-restoration/atlas-restoration-opportunities#project-tabs
Methodology: https://www.wri.org/our-work/project/global-restoration-initiative/methodology-about-atlas-forest-landscape-restoration
</t>
  </si>
  <si>
    <t>Stephenson, P.J. and Carbone, G. (2020). Guidelines for planning and monitoring
corporate biodiversity performance. Gland, Switzerland: IUCN.
https://www.iucn.org/sites/dev/files/content/documents/draft_guidelines_planning_and_monitoring_biodiversity_corporate_performance_30july.pdf</t>
  </si>
  <si>
    <t xml:space="preserve">
Informational Webpage
tool monitoring and verification approach methods
FAQs</t>
  </si>
  <si>
    <t xml:space="preserve">The Accountability Framework initiative (AFi) is a collaborative effort to build and scale up ethical supply chains for agricultural and forestry products. To pursue this goal, the coalition supports companies and other stakeholders in setting strong supply chain goals, taking effective action, and tracking progress to create clear accountability and incentivize rapid improvement. Based on 12 core principles. 
The Accountability Framework supports companies in achieving supply chains free from deforestation, conversion, and human rights violations. Companies and other stakeholders can use the Framework in two primary ways: 1) as a tool to assess company policies and systems against consensus-based principles and best practices, and 2) as a resource to support improvement processes.
Relates tp agriculture, food, and forestry </t>
  </si>
  <si>
    <t xml:space="preserve">Project brochure ; Concept page describing methodology </t>
  </si>
  <si>
    <t>https://www.predicts.org.uk/
Data: https://data.nhm.ac.uk/dataset/the-2016-release-of-the-predicts-database</t>
  </si>
  <si>
    <t>https://wcshumanfootprint.org/
https://www.nature.com/articles/sdata201667.pdf
Dataset: https://datadryad.org/stash/dataset/doi:10.5061/dryad.052q5</t>
  </si>
  <si>
    <t>http://teebweb.org/publications/other/teeb-valuation-database/
http://www.teebweb.org/wp-content/uploads/2014/03/TEEB-Database-and-Valuation-Manual_2013.pdf</t>
  </si>
  <si>
    <t>https://www.eea.europa.eu/data-and-maps/data/waterbase-water-quality-icm
https://www.eea.europa.eu/data-and-maps/data/waterbase-biology</t>
  </si>
  <si>
    <t>http://eflows.iwmi.org/
http://www.iwmi.cgiar.org/Publications/IWMI_Research_Reports/PDF/pub168/rr168.pdf</t>
  </si>
  <si>
    <t>https://manuals.mikepoweredbydhi.help/2017/Water_Resources/MIKE_SHE_Printed_V1.pdf
https://manuals.mikepoweredbydhi.help/2017/Water_Resources/MIKE_SHE_Printed_V2.pdf</t>
  </si>
  <si>
    <t>https://vic.readthedocs.io/en/master/
https://zenodo.org/record/4057000#.YG7WdegzbIU</t>
  </si>
  <si>
    <t>https://www.crowtherlab.com/restoration/
https://restor.eco/</t>
  </si>
  <si>
    <t>SUMMART OF SHORTLISTED TOOLS THAT ARE USEFUL FOR VALUE CHAIN ASSESSMENT (STEP 1C/2)</t>
  </si>
  <si>
    <t>THEME COVERAGE</t>
  </si>
  <si>
    <r>
      <rPr>
        <sz val="10"/>
        <color rgb="FF434343"/>
        <rFont val="&quot;Roboto Condensed&quot;, Arial"/>
      </rPr>
      <t xml:space="preserve">The full list of tools was shortlisted for each phase in order to facilitate scoring. Three general criteria were used for tool shortlisting:
- Global scope
- Sub-national resolution
- Recent data and continuously updated if possible
- Primary user group is companies
The shortlisted tools were ten scored against the following criteria:
</t>
    </r>
    <r>
      <rPr>
        <b/>
        <sz val="10"/>
        <color rgb="FF434343"/>
        <rFont val="&quot;Roboto Condensed&quot;, Arial"/>
      </rPr>
      <t>Usability</t>
    </r>
    <r>
      <rPr>
        <sz val="10"/>
        <color rgb="FF434343"/>
        <rFont val="&quot;Roboto Condensed&quot;, Arial"/>
      </rPr>
      <t xml:space="preserve">
- Open source prefered
- Requires as little expert technical skills to use as possible (GIS analysis, complex computation)
- Easy to interpret outputs
</t>
    </r>
    <r>
      <rPr>
        <b/>
        <sz val="10"/>
        <color rgb="FF434343"/>
        <rFont val="&quot;Roboto Condensed&quot;, Arial"/>
      </rPr>
      <t xml:space="preserve">Technical Suitability
</t>
    </r>
    <r>
      <rPr>
        <sz val="10"/>
        <color rgb="FF434343"/>
        <rFont val="&quot;Roboto Condensed&quot;, Arial"/>
      </rPr>
      <t>- Covers multiple domains (water, climate, biodiversity, land)
- Analysis is customisable to specific company situations but also has default values and assumptions where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</si>
</sst>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58">
    <font>
      <sz val="10"/>
      <color rgb="FF000000"/>
      <name val="Arial"/>
    </font>
    <font>
      <b/>
      <sz val="18"/>
      <color rgb="FFFFFFFF"/>
      <name val="Roboto Condensed"/>
    </font>
    <font>
      <b/>
      <sz val="10"/>
      <color rgb="FF434343"/>
      <name val="&quot;Roboto Condensed&quot;"/>
    </font>
    <font>
      <sz val="10"/>
      <color rgb="FF434343"/>
      <name val="&quot;Roboto Condensed&quot;"/>
    </font>
    <font>
      <b/>
      <sz val="10"/>
      <color rgb="FF434343"/>
      <name val="Roboto Condensed"/>
    </font>
    <font>
      <sz val="10"/>
      <color rgb="FF434343"/>
      <name val="Roboto Condensed"/>
    </font>
    <font>
      <sz val="10"/>
      <color rgb="FF000000"/>
      <name val="&quot;Roboto Condensed&quot;"/>
    </font>
    <font>
      <b/>
      <sz val="18"/>
      <color rgb="FF434343"/>
      <name val="Roboto"/>
    </font>
    <font>
      <sz val="10"/>
      <color rgb="FF434343"/>
      <name val="Arial"/>
      <family val="2"/>
    </font>
    <font>
      <sz val="10"/>
      <color rgb="FF434343"/>
      <name val="Arial"/>
      <family val="2"/>
    </font>
    <font>
      <sz val="11"/>
      <name val="Arial"/>
      <family val="2"/>
    </font>
    <font>
      <sz val="10"/>
      <name val="Arial"/>
      <family val="2"/>
    </font>
    <font>
      <sz val="10"/>
      <name val="Roboto"/>
    </font>
    <font>
      <sz val="11"/>
      <color rgb="FF434343"/>
      <name val="Arial"/>
      <family val="2"/>
    </font>
    <font>
      <sz val="10"/>
      <name val="Arial"/>
      <family val="2"/>
    </font>
    <font>
      <b/>
      <sz val="10"/>
      <color rgb="FFFFFFFF"/>
      <name val="Roboto Condensed"/>
    </font>
    <font>
      <b/>
      <sz val="12"/>
      <color rgb="FFFFFFFF"/>
      <name val="Roboto Condensed"/>
    </font>
    <font>
      <b/>
      <sz val="11"/>
      <color rgb="FFFFFFFF"/>
      <name val="&quot;Roboto Condensed&quot;"/>
    </font>
    <font>
      <b/>
      <sz val="10"/>
      <color rgb="FFFFFFFF"/>
      <name val="Roboto Condensed"/>
    </font>
    <font>
      <b/>
      <sz val="11"/>
      <color rgb="FFFFFFFF"/>
      <name val="Roboto Condensed"/>
    </font>
    <font>
      <b/>
      <sz val="10"/>
      <color rgb="FF434343"/>
      <name val="Roboto Condensed"/>
    </font>
    <font>
      <b/>
      <sz val="10"/>
      <color rgb="FFFFFFFF"/>
      <name val="&quot;Roboto Condensed&quot;"/>
    </font>
    <font>
      <b/>
      <sz val="10"/>
      <color rgb="FF434343"/>
      <name val="Roboto"/>
    </font>
    <font>
      <u/>
      <sz val="10"/>
      <color rgb="FF1155CC"/>
      <name val="Roboto"/>
    </font>
    <font>
      <sz val="10"/>
      <name val="Roboto"/>
    </font>
    <font>
      <sz val="10"/>
      <color rgb="FF434343"/>
      <name val="Roboto"/>
    </font>
    <font>
      <u/>
      <sz val="10"/>
      <color rgb="FF434343"/>
      <name val="Roboto"/>
    </font>
    <font>
      <u/>
      <sz val="10"/>
      <color rgb="FF434343"/>
      <name val="Roboto"/>
    </font>
    <font>
      <u/>
      <sz val="10"/>
      <color rgb="FF434343"/>
      <name val="Roboto"/>
    </font>
    <font>
      <sz val="10"/>
      <color rgb="FF434343"/>
      <name val="Roboto"/>
    </font>
    <font>
      <u/>
      <sz val="10"/>
      <color rgb="FF434343"/>
      <name val="Roboto"/>
    </font>
    <font>
      <u/>
      <sz val="10"/>
      <color rgb="FF434343"/>
      <name val="Roboto"/>
    </font>
    <font>
      <sz val="10"/>
      <color rgb="FF434343"/>
      <name val="Docs-Roboto"/>
    </font>
    <font>
      <u/>
      <sz val="10"/>
      <color rgb="FF434343"/>
      <name val="Roboto"/>
    </font>
    <font>
      <u/>
      <sz val="11"/>
      <color rgb="FF1155CC"/>
      <name val="Roboto"/>
    </font>
    <font>
      <u/>
      <sz val="10"/>
      <color rgb="FF1155CC"/>
      <name val="Roboto"/>
    </font>
    <font>
      <sz val="10"/>
      <color rgb="FF3C4043"/>
      <name val="Roboto"/>
    </font>
    <font>
      <b/>
      <u/>
      <sz val="10"/>
      <color rgb="FF434343"/>
      <name val="Roboto"/>
    </font>
    <font>
      <u/>
      <sz val="10"/>
      <color rgb="FF1155CC"/>
      <name val="Roboto"/>
    </font>
    <font>
      <sz val="10"/>
      <color rgb="FF222222"/>
      <name val="Roboto"/>
    </font>
    <font>
      <u/>
      <sz val="10"/>
      <color rgb="FF1155CC"/>
      <name val="Roboto"/>
    </font>
    <font>
      <sz val="10"/>
      <color rgb="FF000000"/>
      <name val="Roboto"/>
    </font>
    <font>
      <u/>
      <sz val="10"/>
      <color rgb="FF0563C1"/>
      <name val="Roboto"/>
    </font>
    <font>
      <sz val="10"/>
      <color rgb="FF212121"/>
      <name val="Roboto"/>
    </font>
    <font>
      <b/>
      <sz val="10"/>
      <color rgb="FF434343"/>
      <name val="&quot;docs-Roboto Condensed&quot;"/>
    </font>
    <font>
      <b/>
      <sz val="11"/>
      <color rgb="FF434343"/>
      <name val="Roboto Condensed"/>
    </font>
    <font>
      <b/>
      <sz val="10"/>
      <color rgb="FFFFFFFF"/>
      <name val="Roboto"/>
    </font>
    <font>
      <u/>
      <sz val="10"/>
      <color rgb="FF0000FF"/>
      <name val="Roboto"/>
    </font>
    <font>
      <sz val="10"/>
      <color rgb="FFFFFFFF"/>
      <name val="Roboto"/>
    </font>
    <font>
      <u/>
      <sz val="10"/>
      <color rgb="FF434343"/>
      <name val="Roboto"/>
    </font>
    <font>
      <sz val="10"/>
      <color rgb="FF434343"/>
      <name val="&quot;Roboto Condensed&quot;, Arial"/>
    </font>
    <font>
      <sz val="10"/>
      <color rgb="FF000000"/>
      <name val="&quot;Roboto Condensed&quot;, Arial"/>
    </font>
    <font>
      <sz val="10"/>
      <color rgb="FF000000"/>
      <name val="Roboto Condensed"/>
    </font>
    <font>
      <b/>
      <sz val="10"/>
      <color rgb="FF000000"/>
      <name val="Roboto Condensed"/>
    </font>
    <font>
      <sz val="10"/>
      <color rgb="FFCC4125"/>
      <name val="Roboto Condensed"/>
    </font>
    <font>
      <b/>
      <sz val="10"/>
      <color rgb="FF434343"/>
      <name val="&quot;Roboto Condensed&quot;, Arial"/>
    </font>
    <font>
      <i/>
      <sz val="10"/>
      <color rgb="FF434343"/>
      <name val="Roboto"/>
    </font>
    <font>
      <u/>
      <sz val="10"/>
      <color rgb="FF000000"/>
      <name val="Roboto"/>
    </font>
  </fonts>
  <fills count="35">
    <fill>
      <patternFill patternType="none"/>
    </fill>
    <fill>
      <patternFill patternType="gray125"/>
    </fill>
    <fill>
      <patternFill patternType="solid">
        <fgColor rgb="FFCC3D47"/>
        <bgColor rgb="FFCC3D47"/>
      </patternFill>
    </fill>
    <fill>
      <patternFill patternType="solid">
        <fgColor rgb="FFF4CCCC"/>
        <bgColor rgb="FFF4CCCC"/>
      </patternFill>
    </fill>
    <fill>
      <patternFill patternType="solid">
        <fgColor rgb="FFFFFFFF"/>
        <bgColor rgb="FFFFFFFF"/>
      </patternFill>
    </fill>
    <fill>
      <patternFill patternType="solid">
        <fgColor rgb="FFCC0000"/>
        <bgColor rgb="FFCC0000"/>
      </patternFill>
    </fill>
    <fill>
      <patternFill patternType="solid">
        <fgColor rgb="FFFF9900"/>
        <bgColor rgb="FFFF9900"/>
      </patternFill>
    </fill>
    <fill>
      <patternFill patternType="solid">
        <fgColor rgb="FFF1C232"/>
        <bgColor rgb="FFF1C232"/>
      </patternFill>
    </fill>
    <fill>
      <patternFill patternType="solid">
        <fgColor rgb="FF6AA84F"/>
        <bgColor rgb="FF6AA84F"/>
      </patternFill>
    </fill>
    <fill>
      <patternFill patternType="solid">
        <fgColor rgb="FF45818E"/>
        <bgColor rgb="FF45818E"/>
      </patternFill>
    </fill>
    <fill>
      <patternFill patternType="solid">
        <fgColor rgb="FF4A86E8"/>
        <bgColor rgb="FF4A86E8"/>
      </patternFill>
    </fill>
    <fill>
      <patternFill patternType="solid">
        <fgColor rgb="FF0B5394"/>
        <bgColor rgb="FF0B5394"/>
      </patternFill>
    </fill>
    <fill>
      <patternFill patternType="solid">
        <fgColor rgb="FF674EA7"/>
        <bgColor rgb="FF674EA7"/>
      </patternFill>
    </fill>
    <fill>
      <patternFill patternType="solid">
        <fgColor rgb="FFA64D79"/>
        <bgColor rgb="FFA64D79"/>
      </patternFill>
    </fill>
    <fill>
      <patternFill patternType="solid">
        <fgColor rgb="FF20124D"/>
        <bgColor rgb="FF20124D"/>
      </patternFill>
    </fill>
    <fill>
      <patternFill patternType="solid">
        <fgColor rgb="FF351C75"/>
        <bgColor rgb="FF351C75"/>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CFE2F3"/>
        <bgColor rgb="FFCFE2F3"/>
      </patternFill>
    </fill>
    <fill>
      <patternFill patternType="solid">
        <fgColor rgb="FFD9D2E9"/>
        <bgColor rgb="FFD9D2E9"/>
      </patternFill>
    </fill>
    <fill>
      <patternFill patternType="solid">
        <fgColor rgb="FFEAD1DC"/>
        <bgColor rgb="FFEAD1DC"/>
      </patternFill>
    </fill>
    <fill>
      <patternFill patternType="solid">
        <fgColor rgb="FF8E7CC3"/>
        <bgColor rgb="FF8E7CC3"/>
      </patternFill>
    </fill>
    <fill>
      <patternFill patternType="solid">
        <fgColor rgb="FF999999"/>
        <bgColor rgb="FF999999"/>
      </patternFill>
    </fill>
    <fill>
      <patternFill patternType="solid">
        <fgColor rgb="FFB7E1CD"/>
        <bgColor rgb="FFB7E1CD"/>
      </patternFill>
    </fill>
    <fill>
      <patternFill patternType="solid">
        <fgColor rgb="FFFFFF00"/>
        <bgColor rgb="FFFFFF00"/>
      </patternFill>
    </fill>
    <fill>
      <patternFill patternType="solid">
        <fgColor rgb="FFEA9999"/>
        <bgColor rgb="FFEA9999"/>
      </patternFill>
    </fill>
    <fill>
      <patternFill patternType="solid">
        <fgColor rgb="FFFFE599"/>
        <bgColor rgb="FFFFE599"/>
      </patternFill>
    </fill>
    <fill>
      <patternFill patternType="solid">
        <fgColor rgb="FFCCCCCC"/>
        <bgColor rgb="FFCCCCCC"/>
      </patternFill>
    </fill>
    <fill>
      <patternFill patternType="solid">
        <fgColor rgb="FFF0C5C9"/>
        <bgColor rgb="FFF0C5C9"/>
      </patternFill>
    </fill>
    <fill>
      <patternFill patternType="solid">
        <fgColor rgb="FF666666"/>
        <bgColor rgb="FF666666"/>
      </patternFill>
    </fill>
    <fill>
      <patternFill patternType="solid">
        <fgColor rgb="FFD9D9D9"/>
        <bgColor rgb="FFD9D9D9"/>
      </patternFill>
    </fill>
    <fill>
      <patternFill patternType="solid">
        <fgColor rgb="FF1C4587"/>
        <bgColor rgb="FF1C4587"/>
      </patternFill>
    </fill>
  </fills>
  <borders count="4">
    <border>
      <left/>
      <right/>
      <top/>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style="thin">
        <color rgb="FFD9D9D9"/>
      </bottom>
      <diagonal/>
    </border>
    <border>
      <left style="thin">
        <color rgb="FFEFEFEF"/>
      </left>
      <right style="thin">
        <color rgb="FFEFEFEF"/>
      </right>
      <top style="thin">
        <color rgb="FFEFEFEF"/>
      </top>
      <bottom style="thin">
        <color rgb="FFEFEFEF"/>
      </bottom>
      <diagonal/>
    </border>
  </borders>
  <cellStyleXfs count="1">
    <xf numFmtId="0" fontId="0" fillId="0" borderId="0"/>
  </cellStyleXfs>
  <cellXfs count="180">
    <xf numFmtId="0" fontId="0" fillId="0" borderId="0" xfId="0" applyFont="1" applyAlignment="1"/>
    <xf numFmtId="0" fontId="1" fillId="2" borderId="0" xfId="0" applyFont="1" applyFill="1" applyAlignment="1">
      <alignment vertical="center"/>
    </xf>
    <xf numFmtId="0" fontId="3" fillId="0" borderId="0" xfId="0" applyFont="1" applyAlignment="1">
      <alignment vertical="center" wrapText="1"/>
    </xf>
    <xf numFmtId="0" fontId="4" fillId="3" borderId="0" xfId="0" applyFont="1" applyFill="1" applyAlignment="1">
      <alignment vertical="center"/>
    </xf>
    <xf numFmtId="0" fontId="2" fillId="3" borderId="0" xfId="0" applyFont="1" applyFill="1" applyAlignment="1">
      <alignment vertical="center"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0" fillId="0" borderId="0" xfId="0" applyFont="1" applyAlignment="1"/>
    <xf numFmtId="0" fontId="11"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horizontal="left" vertical="center" wrapText="1"/>
    </xf>
    <xf numFmtId="0" fontId="14" fillId="0" borderId="0" xfId="0" applyFont="1"/>
    <xf numFmtId="0" fontId="14" fillId="5" borderId="0" xfId="0" applyFont="1" applyFill="1" applyAlignment="1">
      <alignment vertical="center" wrapText="1"/>
    </xf>
    <xf numFmtId="0" fontId="15" fillId="6" borderId="0" xfId="0" applyFont="1" applyFill="1" applyAlignment="1">
      <alignment horizontal="center" vertical="center" textRotation="90" wrapText="1"/>
    </xf>
    <xf numFmtId="0" fontId="15" fillId="7" borderId="0" xfId="0" applyFont="1" applyFill="1" applyAlignment="1">
      <alignment horizontal="center" vertical="center" textRotation="90" wrapText="1"/>
    </xf>
    <xf numFmtId="0" fontId="17" fillId="8" borderId="0" xfId="0" applyFont="1" applyFill="1" applyAlignment="1">
      <alignment horizontal="center" vertical="center" textRotation="90" wrapText="1"/>
    </xf>
    <xf numFmtId="0" fontId="18" fillId="9" borderId="0" xfId="0" applyFont="1" applyFill="1" applyAlignment="1">
      <alignment horizontal="center" vertical="center" textRotation="90" wrapText="1"/>
    </xf>
    <xf numFmtId="0" fontId="19" fillId="10" borderId="0" xfId="0" applyFont="1" applyFill="1" applyAlignment="1">
      <alignment horizontal="center" vertical="center" textRotation="90" wrapText="1"/>
    </xf>
    <xf numFmtId="0" fontId="19" fillId="11" borderId="0" xfId="0" applyFont="1" applyFill="1" applyAlignment="1">
      <alignment horizontal="center" vertical="center" textRotation="90" wrapText="1"/>
    </xf>
    <xf numFmtId="0" fontId="19" fillId="12" borderId="0" xfId="0" applyFont="1" applyFill="1" applyAlignment="1">
      <alignment horizontal="center" vertical="center" textRotation="90" wrapText="1"/>
    </xf>
    <xf numFmtId="0" fontId="19" fillId="13" borderId="0" xfId="0" applyFont="1" applyFill="1" applyAlignment="1">
      <alignment horizontal="center" vertical="center" textRotation="90" wrapText="1"/>
    </xf>
    <xf numFmtId="0" fontId="16" fillId="14" borderId="0" xfId="0" applyFont="1" applyFill="1" applyAlignment="1">
      <alignment horizontal="center"/>
    </xf>
    <xf numFmtId="0" fontId="16" fillId="15" borderId="0" xfId="0" applyFont="1" applyFill="1" applyAlignment="1">
      <alignment horizontal="center"/>
    </xf>
    <xf numFmtId="0" fontId="16" fillId="15" borderId="0" xfId="0" applyFont="1" applyFill="1" applyAlignment="1">
      <alignment horizontal="center"/>
    </xf>
    <xf numFmtId="0" fontId="11" fillId="15" borderId="0" xfId="0" applyFont="1" applyFill="1" applyAlignment="1"/>
    <xf numFmtId="0" fontId="20" fillId="3" borderId="0" xfId="0" applyFont="1" applyFill="1" applyAlignment="1">
      <alignment horizontal="center" vertical="center" wrapText="1"/>
    </xf>
    <xf numFmtId="0" fontId="18" fillId="6" borderId="0" xfId="0" applyFont="1" applyFill="1" applyAlignment="1">
      <alignment horizontal="center" vertical="center" textRotation="90" wrapText="1"/>
    </xf>
    <xf numFmtId="0" fontId="20" fillId="16" borderId="0" xfId="0" applyFont="1" applyFill="1" applyAlignment="1">
      <alignment horizontal="center" vertical="center" wrapText="1"/>
    </xf>
    <xf numFmtId="0" fontId="18" fillId="7" borderId="0" xfId="0" applyFont="1" applyFill="1" applyAlignment="1">
      <alignment horizontal="center" vertical="center" textRotation="90" wrapText="1"/>
    </xf>
    <xf numFmtId="0" fontId="20" fillId="17" borderId="0" xfId="0" applyFont="1" applyFill="1" applyAlignment="1">
      <alignment horizontal="center" vertical="center" wrapText="1"/>
    </xf>
    <xf numFmtId="0" fontId="20" fillId="17" borderId="0" xfId="0" applyFont="1" applyFill="1" applyAlignment="1">
      <alignment horizontal="center" vertical="center"/>
    </xf>
    <xf numFmtId="0" fontId="21" fillId="8" borderId="0" xfId="0" applyFont="1" applyFill="1" applyAlignment="1">
      <alignment horizontal="center" vertical="center" textRotation="90" wrapText="1"/>
    </xf>
    <xf numFmtId="0" fontId="20" fillId="18" borderId="0" xfId="0" applyFont="1" applyFill="1" applyAlignment="1">
      <alignment horizontal="center" vertical="center" wrapText="1"/>
    </xf>
    <xf numFmtId="0" fontId="22" fillId="18" borderId="0" xfId="0" applyFont="1" applyFill="1" applyAlignment="1">
      <alignment horizontal="center" vertical="center" wrapText="1"/>
    </xf>
    <xf numFmtId="0" fontId="20" fillId="19" borderId="0" xfId="0" applyFont="1" applyFill="1" applyAlignment="1">
      <alignment horizontal="center" vertical="center" wrapText="1"/>
    </xf>
    <xf numFmtId="0" fontId="18" fillId="10" borderId="0" xfId="0" applyFont="1" applyFill="1" applyAlignment="1">
      <alignment horizontal="center" vertical="center" textRotation="90" wrapText="1"/>
    </xf>
    <xf numFmtId="0" fontId="20" fillId="20" borderId="0" xfId="0" applyFont="1" applyFill="1" applyAlignment="1">
      <alignment horizontal="center" vertical="center" wrapText="1"/>
    </xf>
    <xf numFmtId="0" fontId="18" fillId="11" borderId="0" xfId="0" applyFont="1" applyFill="1" applyAlignment="1">
      <alignment horizontal="center" vertical="center" textRotation="90" wrapText="1"/>
    </xf>
    <xf numFmtId="0" fontId="20" fillId="21" borderId="0" xfId="0" applyFont="1" applyFill="1" applyAlignment="1">
      <alignment horizontal="center" vertical="center" wrapText="1"/>
    </xf>
    <xf numFmtId="0" fontId="18" fillId="12" borderId="0" xfId="0" applyFont="1" applyFill="1" applyAlignment="1">
      <alignment horizontal="center" vertical="center" textRotation="90" wrapText="1"/>
    </xf>
    <xf numFmtId="0" fontId="20" fillId="22" borderId="0" xfId="0" applyFont="1" applyFill="1" applyAlignment="1">
      <alignment horizontal="center" vertical="center" wrapText="1"/>
    </xf>
    <xf numFmtId="0" fontId="18" fillId="13" borderId="0" xfId="0" applyFont="1" applyFill="1" applyAlignment="1">
      <alignment horizontal="center" vertical="center" textRotation="90" wrapText="1"/>
    </xf>
    <xf numFmtId="0" fontId="20" fillId="23" borderId="0" xfId="0" applyFont="1" applyFill="1" applyAlignment="1">
      <alignment horizontal="center" vertical="center" wrapText="1"/>
    </xf>
    <xf numFmtId="0" fontId="15" fillId="14" borderId="0" xfId="0" applyFont="1" applyFill="1" applyAlignment="1">
      <alignment horizontal="center" vertical="center" textRotation="90" wrapText="1"/>
    </xf>
    <xf numFmtId="0" fontId="15" fillId="15" borderId="0" xfId="0" applyFont="1" applyFill="1" applyAlignment="1">
      <alignment horizontal="center" vertical="center" textRotation="90" wrapText="1"/>
    </xf>
    <xf numFmtId="0" fontId="15" fillId="24" borderId="0" xfId="0" applyFont="1" applyFill="1" applyAlignment="1">
      <alignment horizontal="center" vertical="center"/>
    </xf>
    <xf numFmtId="0" fontId="18" fillId="24" borderId="0" xfId="0" applyFont="1" applyFill="1" applyAlignment="1">
      <alignment horizontal="center" vertical="center"/>
    </xf>
    <xf numFmtId="0" fontId="19" fillId="24" borderId="0" xfId="0" applyFont="1" applyFill="1" applyAlignment="1">
      <alignment horizontal="center" vertical="center"/>
    </xf>
    <xf numFmtId="0" fontId="15" fillId="24" borderId="0" xfId="0" applyFont="1" applyFill="1" applyAlignment="1">
      <alignment horizontal="center" vertical="center" wrapText="1"/>
    </xf>
    <xf numFmtId="0" fontId="15" fillId="24" borderId="0" xfId="0" applyFont="1" applyFill="1" applyAlignment="1">
      <alignment horizontal="center" vertical="center"/>
    </xf>
    <xf numFmtId="0" fontId="23" fillId="0" borderId="0" xfId="0" applyFont="1" applyAlignment="1">
      <alignment vertical="center" wrapText="1"/>
    </xf>
    <xf numFmtId="0" fontId="24" fillId="25" borderId="0" xfId="0" applyFont="1" applyFill="1" applyAlignment="1">
      <alignment vertical="center"/>
    </xf>
    <xf numFmtId="0" fontId="25" fillId="0" borderId="0" xfId="0" applyFont="1" applyAlignment="1">
      <alignment vertical="center" wrapText="1"/>
    </xf>
    <xf numFmtId="0" fontId="25" fillId="25" borderId="0" xfId="0" applyFont="1" applyFill="1" applyAlignment="1">
      <alignment vertical="center"/>
    </xf>
    <xf numFmtId="0" fontId="25" fillId="0" borderId="0" xfId="0" applyFont="1" applyAlignment="1">
      <alignment horizontal="center" vertical="center" wrapText="1"/>
    </xf>
    <xf numFmtId="164"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11" fillId="0" borderId="0" xfId="0" applyFont="1"/>
    <xf numFmtId="0" fontId="25" fillId="0" borderId="0" xfId="0" applyFont="1" applyAlignment="1">
      <alignment vertical="center" wrapText="1"/>
    </xf>
    <xf numFmtId="0" fontId="26" fillId="0" borderId="0" xfId="0" applyFont="1" applyAlignment="1">
      <alignment vertical="center"/>
    </xf>
    <xf numFmtId="0" fontId="25" fillId="0" borderId="0" xfId="0" applyFont="1" applyAlignment="1">
      <alignment horizontal="left" vertical="center" wrapText="1"/>
    </xf>
    <xf numFmtId="0" fontId="25" fillId="25" borderId="0" xfId="0" applyFont="1" applyFill="1" applyAlignment="1">
      <alignment vertical="center" wrapText="1"/>
    </xf>
    <xf numFmtId="0" fontId="25" fillId="0" borderId="0" xfId="0" applyFont="1" applyAlignment="1">
      <alignment vertical="center" wrapText="1"/>
    </xf>
    <xf numFmtId="0" fontId="25" fillId="25" borderId="0" xfId="0" applyFont="1" applyFill="1" applyAlignment="1">
      <alignment vertical="center"/>
    </xf>
    <xf numFmtId="0" fontId="25" fillId="0" borderId="0" xfId="0" applyFont="1" applyAlignment="1">
      <alignment vertical="center"/>
    </xf>
    <xf numFmtId="0" fontId="25" fillId="0" borderId="0" xfId="0" applyFont="1" applyAlignment="1">
      <alignment vertical="center"/>
    </xf>
    <xf numFmtId="0" fontId="25" fillId="4" borderId="0" xfId="0" applyFont="1" applyFill="1" applyAlignment="1">
      <alignment vertical="center"/>
    </xf>
    <xf numFmtId="0" fontId="27" fillId="0" borderId="0" xfId="0" applyFont="1" applyAlignment="1">
      <alignment vertical="center" wrapText="1"/>
    </xf>
    <xf numFmtId="0" fontId="11" fillId="0" borderId="0" xfId="0" applyFont="1"/>
    <xf numFmtId="0" fontId="25" fillId="0" borderId="0" xfId="0" applyFont="1" applyAlignment="1">
      <alignment vertical="center" wrapText="1"/>
    </xf>
    <xf numFmtId="0" fontId="28" fillId="0" borderId="0" xfId="0" applyFont="1" applyAlignment="1">
      <alignment horizontal="left" vertical="center"/>
    </xf>
    <xf numFmtId="0" fontId="25" fillId="0" borderId="0" xfId="0" applyFont="1" applyAlignment="1">
      <alignment vertical="center"/>
    </xf>
    <xf numFmtId="0" fontId="25" fillId="0" borderId="0" xfId="0" applyFont="1" applyAlignment="1">
      <alignment vertical="center" wrapText="1"/>
    </xf>
    <xf numFmtId="0" fontId="25" fillId="4" borderId="0" xfId="0" applyFont="1" applyFill="1" applyAlignment="1">
      <alignment horizontal="left" vertical="center" wrapText="1"/>
    </xf>
    <xf numFmtId="0" fontId="29" fillId="0" borderId="0" xfId="0" applyFont="1" applyAlignment="1">
      <alignment wrapText="1"/>
    </xf>
    <xf numFmtId="0" fontId="30" fillId="0" borderId="0" xfId="0" applyFont="1" applyAlignment="1">
      <alignment horizontal="left" vertical="center" wrapText="1"/>
    </xf>
    <xf numFmtId="0" fontId="31" fillId="0" borderId="0" xfId="0" applyFont="1" applyAlignment="1">
      <alignment vertical="center"/>
    </xf>
    <xf numFmtId="0" fontId="25" fillId="0" borderId="0" xfId="0" applyFont="1" applyAlignment="1">
      <alignment vertical="center"/>
    </xf>
    <xf numFmtId="0" fontId="25" fillId="4" borderId="0" xfId="0" applyFont="1" applyFill="1" applyAlignment="1">
      <alignment vertical="center" wrapText="1"/>
    </xf>
    <xf numFmtId="0" fontId="32" fillId="4" borderId="0" xfId="0" applyFont="1" applyFill="1" applyAlignment="1">
      <alignment horizontal="left" wrapText="1"/>
    </xf>
    <xf numFmtId="0" fontId="25" fillId="0" borderId="0" xfId="0" applyFont="1" applyAlignment="1">
      <alignment horizontal="left" vertical="center" wrapText="1"/>
    </xf>
    <xf numFmtId="0" fontId="33" fillId="0" borderId="0" xfId="0" applyFont="1" applyAlignment="1">
      <alignment vertical="center" wrapText="1"/>
    </xf>
    <xf numFmtId="0" fontId="25" fillId="0" borderId="0" xfId="0" applyFont="1" applyAlignment="1">
      <alignment vertical="center" wrapText="1"/>
    </xf>
    <xf numFmtId="0" fontId="11" fillId="0" borderId="0" xfId="0" applyFont="1" applyAlignment="1"/>
    <xf numFmtId="0" fontId="34" fillId="0" borderId="0" xfId="0" applyFont="1" applyAlignment="1">
      <alignment vertical="center" wrapText="1"/>
    </xf>
    <xf numFmtId="0" fontId="29" fillId="26" borderId="0" xfId="0" applyFont="1" applyFill="1" applyAlignment="1">
      <alignment wrapText="1"/>
    </xf>
    <xf numFmtId="0" fontId="25" fillId="0" borderId="0" xfId="0" applyFont="1" applyAlignment="1">
      <alignment vertical="center"/>
    </xf>
    <xf numFmtId="0" fontId="35" fillId="0" borderId="0" xfId="0" applyFont="1" applyAlignment="1">
      <alignment vertical="center"/>
    </xf>
    <xf numFmtId="0" fontId="29" fillId="0" borderId="0" xfId="0" applyFont="1" applyAlignment="1">
      <alignment wrapText="1"/>
    </xf>
    <xf numFmtId="0" fontId="25" fillId="0" borderId="0" xfId="0" applyFont="1" applyAlignment="1">
      <alignment vertical="center" wrapText="1"/>
    </xf>
    <xf numFmtId="0" fontId="25" fillId="0" borderId="0" xfId="0" applyFont="1" applyAlignment="1">
      <alignment horizontal="left" vertical="center" wrapText="1"/>
    </xf>
    <xf numFmtId="0" fontId="25" fillId="3" borderId="0" xfId="0" applyFont="1" applyFill="1" applyAlignment="1">
      <alignment vertical="center" wrapText="1"/>
    </xf>
    <xf numFmtId="0" fontId="25" fillId="0" borderId="0" xfId="0" applyFont="1" applyAlignment="1">
      <alignment vertical="center"/>
    </xf>
    <xf numFmtId="0" fontId="25" fillId="0" borderId="0" xfId="0" applyFont="1" applyAlignment="1">
      <alignment vertical="center" wrapText="1"/>
    </xf>
    <xf numFmtId="0" fontId="36" fillId="4" borderId="0" xfId="0" applyFont="1" applyFill="1" applyAlignment="1">
      <alignment horizontal="left" vertical="center" wrapText="1"/>
    </xf>
    <xf numFmtId="0" fontId="36" fillId="4" borderId="0" xfId="0" applyFont="1" applyFill="1" applyAlignment="1">
      <alignment horizontal="left" wrapText="1"/>
    </xf>
    <xf numFmtId="0" fontId="25" fillId="0" borderId="0" xfId="0" applyFont="1" applyAlignment="1">
      <alignment horizontal="left" vertical="center" wrapText="1"/>
    </xf>
    <xf numFmtId="0" fontId="25" fillId="25" borderId="0" xfId="0" applyFont="1" applyFill="1" applyAlignment="1">
      <alignment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37" fillId="0" borderId="0" xfId="0" applyFont="1" applyAlignment="1">
      <alignment vertical="center"/>
    </xf>
    <xf numFmtId="0" fontId="25" fillId="4" borderId="0" xfId="0" applyFont="1" applyFill="1" applyAlignment="1">
      <alignment horizontal="left" vertical="center"/>
    </xf>
    <xf numFmtId="0" fontId="25" fillId="0" borderId="0" xfId="0"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25" fillId="4" borderId="0" xfId="0" applyFont="1" applyFill="1" applyAlignment="1">
      <alignment vertical="center"/>
    </xf>
    <xf numFmtId="0" fontId="25" fillId="27" borderId="0" xfId="0" applyFont="1" applyFill="1" applyAlignment="1">
      <alignment vertical="center" wrapText="1"/>
    </xf>
    <xf numFmtId="0" fontId="38" fillId="4" borderId="0" xfId="0" applyFont="1" applyFill="1" applyAlignment="1">
      <alignment horizontal="left" vertical="center"/>
    </xf>
    <xf numFmtId="0" fontId="25" fillId="28" borderId="0" xfId="0" applyFont="1" applyFill="1" applyAlignment="1">
      <alignment vertical="center"/>
    </xf>
    <xf numFmtId="0" fontId="24" fillId="25" borderId="0" xfId="0" applyFont="1" applyFill="1" applyAlignment="1">
      <alignment vertical="center"/>
    </xf>
    <xf numFmtId="0" fontId="25" fillId="25" borderId="0" xfId="0" applyFont="1" applyFill="1" applyAlignment="1">
      <alignment vertical="center" wrapText="1"/>
    </xf>
    <xf numFmtId="0" fontId="14" fillId="0" borderId="0" xfId="0" applyFont="1" applyAlignment="1">
      <alignment vertical="center" wrapText="1"/>
    </xf>
    <xf numFmtId="0" fontId="25" fillId="27" borderId="0" xfId="0" applyFont="1" applyFill="1" applyAlignment="1">
      <alignment vertical="center"/>
    </xf>
    <xf numFmtId="0" fontId="22" fillId="0" borderId="0" xfId="0" applyFont="1" applyAlignment="1">
      <alignment vertical="center" wrapText="1"/>
    </xf>
    <xf numFmtId="0" fontId="25" fillId="0" borderId="0" xfId="0" quotePrefix="1" applyFont="1" applyAlignment="1">
      <alignment vertical="center" wrapText="1"/>
    </xf>
    <xf numFmtId="0" fontId="25" fillId="0" borderId="0" xfId="0" quotePrefix="1" applyFont="1" applyAlignment="1">
      <alignment vertical="center" wrapText="1"/>
    </xf>
    <xf numFmtId="0" fontId="25" fillId="0" borderId="0" xfId="0" applyFont="1" applyAlignment="1">
      <alignment horizontal="center" vertical="center" wrapText="1"/>
    </xf>
    <xf numFmtId="0" fontId="25" fillId="29" borderId="0" xfId="0" applyFont="1" applyFill="1" applyAlignment="1">
      <alignment horizontal="left" vertical="center" wrapText="1"/>
    </xf>
    <xf numFmtId="0" fontId="25" fillId="17" borderId="0" xfId="0" applyFont="1" applyFill="1" applyAlignment="1">
      <alignment horizontal="left" vertical="center" wrapText="1"/>
    </xf>
    <xf numFmtId="0" fontId="25" fillId="0" borderId="0" xfId="0" applyFont="1" applyAlignment="1">
      <alignment vertical="center" wrapText="1"/>
    </xf>
    <xf numFmtId="0" fontId="25" fillId="30" borderId="0" xfId="0" applyFont="1" applyFill="1" applyAlignment="1">
      <alignment vertical="center"/>
    </xf>
    <xf numFmtId="0" fontId="39" fillId="4" borderId="0" xfId="0" applyFont="1" applyFill="1" applyAlignment="1"/>
    <xf numFmtId="0" fontId="25" fillId="0" borderId="0" xfId="0" applyFont="1" applyAlignment="1">
      <alignment vertical="center"/>
    </xf>
    <xf numFmtId="0" fontId="29" fillId="4" borderId="0" xfId="0" applyFont="1" applyFill="1" applyAlignment="1">
      <alignment horizontal="left"/>
    </xf>
    <xf numFmtId="0" fontId="40" fillId="0" borderId="0" xfId="0" applyFont="1" applyAlignment="1">
      <alignment vertical="center" wrapText="1"/>
    </xf>
    <xf numFmtId="0" fontId="29" fillId="4" borderId="0" xfId="0" applyFont="1" applyFill="1" applyAlignment="1">
      <alignment horizontal="left" wrapText="1"/>
    </xf>
    <xf numFmtId="0" fontId="41" fillId="0" borderId="0" xfId="0" applyFont="1" applyAlignment="1">
      <alignment horizontal="left" vertical="center" wrapText="1"/>
    </xf>
    <xf numFmtId="0" fontId="24" fillId="25" borderId="0" xfId="0" applyFont="1" applyFill="1" applyAlignment="1">
      <alignment vertical="center" wrapText="1"/>
    </xf>
    <xf numFmtId="0" fontId="41" fillId="0" borderId="0" xfId="0" applyFont="1" applyAlignment="1">
      <alignment vertical="center" wrapText="1"/>
    </xf>
    <xf numFmtId="0" fontId="24" fillId="0" borderId="0" xfId="0" applyFont="1" applyAlignment="1">
      <alignment horizontal="left" vertical="center" wrapText="1"/>
    </xf>
    <xf numFmtId="0" fontId="41" fillId="0" borderId="0" xfId="0" applyFont="1" applyAlignment="1">
      <alignment horizontal="right" vertical="center" wrapText="1"/>
    </xf>
    <xf numFmtId="0" fontId="41" fillId="0" borderId="0" xfId="0" applyFont="1" applyAlignment="1">
      <alignment vertical="center" wrapText="1"/>
    </xf>
    <xf numFmtId="0" fontId="42" fillId="0" borderId="0" xfId="0" applyFont="1" applyAlignment="1">
      <alignment horizontal="left" vertical="center" wrapText="1"/>
    </xf>
    <xf numFmtId="0" fontId="25" fillId="25" borderId="0" xfId="0" applyFont="1" applyFill="1" applyAlignment="1">
      <alignment vertical="center" wrapText="1"/>
    </xf>
    <xf numFmtId="0" fontId="41" fillId="0" borderId="0" xfId="0" applyFont="1" applyAlignment="1">
      <alignment horizontal="center" vertical="center" wrapText="1"/>
    </xf>
    <xf numFmtId="0" fontId="25" fillId="0" borderId="0" xfId="0" applyFont="1" applyAlignment="1">
      <alignment horizontal="right" vertical="center" wrapText="1"/>
    </xf>
    <xf numFmtId="0" fontId="43" fillId="0" borderId="0" xfId="0" applyFont="1" applyAlignment="1">
      <alignment horizontal="left" vertical="center" wrapText="1"/>
    </xf>
    <xf numFmtId="0" fontId="4" fillId="31" borderId="0" xfId="0" applyFont="1" applyFill="1" applyAlignment="1">
      <alignment horizontal="center" vertical="center" wrapText="1"/>
    </xf>
    <xf numFmtId="0" fontId="44" fillId="31" borderId="0" xfId="0" applyFont="1" applyFill="1" applyAlignment="1">
      <alignment horizontal="center" vertical="center" wrapText="1"/>
    </xf>
    <xf numFmtId="0" fontId="45" fillId="31" borderId="0" xfId="0" applyFont="1" applyFill="1" applyAlignment="1">
      <alignment horizontal="center" vertical="center" wrapText="1"/>
    </xf>
    <xf numFmtId="0" fontId="29" fillId="0" borderId="0" xfId="0" applyFont="1" applyAlignment="1">
      <alignment vertical="center" wrapText="1"/>
    </xf>
    <xf numFmtId="0" fontId="29" fillId="4" borderId="0" xfId="0" applyFont="1" applyFill="1" applyAlignment="1">
      <alignment horizontal="left" vertical="center" wrapText="1"/>
    </xf>
    <xf numFmtId="0" fontId="29" fillId="0" borderId="0" xfId="0" applyFont="1" applyAlignment="1">
      <alignment vertical="center" wrapText="1"/>
    </xf>
    <xf numFmtId="0" fontId="14" fillId="0" borderId="0" xfId="0" applyFont="1" applyAlignment="1">
      <alignment vertical="center" wrapText="1"/>
    </xf>
    <xf numFmtId="0" fontId="46" fillId="32" borderId="0" xfId="0" applyFont="1" applyFill="1" applyAlignment="1">
      <alignment vertical="center" wrapText="1"/>
    </xf>
    <xf numFmtId="0" fontId="46" fillId="10" borderId="0" xfId="0" applyFont="1" applyFill="1" applyAlignment="1">
      <alignment vertical="center" wrapText="1"/>
    </xf>
    <xf numFmtId="0" fontId="46" fillId="10" borderId="0" xfId="0" applyFont="1" applyFill="1" applyAlignment="1">
      <alignment vertical="center" wrapText="1"/>
    </xf>
    <xf numFmtId="0" fontId="47" fillId="33" borderId="0" xfId="0" applyFont="1" applyFill="1" applyAlignment="1">
      <alignment vertical="center"/>
    </xf>
    <xf numFmtId="0" fontId="12" fillId="33" borderId="0" xfId="0" applyFont="1" applyFill="1" applyAlignment="1">
      <alignment vertical="center"/>
    </xf>
    <xf numFmtId="0" fontId="12" fillId="0" borderId="0" xfId="0" applyFont="1" applyAlignment="1">
      <alignment vertical="center"/>
    </xf>
    <xf numFmtId="0" fontId="46" fillId="10" borderId="0" xfId="0" applyFont="1" applyFill="1" applyAlignment="1">
      <alignment horizontal="center" vertical="center" wrapText="1"/>
    </xf>
    <xf numFmtId="0" fontId="29" fillId="0" borderId="1" xfId="0" applyFont="1" applyBorder="1"/>
    <xf numFmtId="0" fontId="29" fillId="0" borderId="2" xfId="0" applyFont="1" applyBorder="1"/>
    <xf numFmtId="0" fontId="48" fillId="0" borderId="3" xfId="0" applyFont="1" applyBorder="1"/>
    <xf numFmtId="0" fontId="49" fillId="0" borderId="2" xfId="0" applyFont="1" applyBorder="1"/>
    <xf numFmtId="0" fontId="16" fillId="12" borderId="0" xfId="0" applyFont="1" applyFill="1" applyAlignment="1">
      <alignment horizontal="center" vertical="center" wrapText="1"/>
    </xf>
    <xf numFmtId="0" fontId="0" fillId="0" borderId="0" xfId="0" applyFont="1" applyAlignment="1"/>
    <xf numFmtId="0" fontId="16" fillId="13" borderId="0" xfId="0" applyFont="1" applyFill="1" applyAlignment="1">
      <alignment horizontal="center" vertical="center" wrapText="1"/>
    </xf>
    <xf numFmtId="0" fontId="16" fillId="15" borderId="0" xfId="0" applyFont="1" applyFill="1" applyAlignment="1">
      <alignment horizontal="center"/>
    </xf>
    <xf numFmtId="0" fontId="9" fillId="0" borderId="0" xfId="0" applyFont="1" applyAlignment="1">
      <alignment vertical="center" wrapText="1"/>
    </xf>
    <xf numFmtId="0" fontId="16" fillId="6" borderId="0" xfId="0" applyFont="1" applyFill="1" applyAlignment="1">
      <alignment horizontal="center" vertical="center" wrapText="1"/>
    </xf>
    <xf numFmtId="0" fontId="16" fillId="7" borderId="0" xfId="0" applyFont="1" applyFill="1" applyAlignment="1">
      <alignment horizontal="center" vertical="center" wrapText="1"/>
    </xf>
    <xf numFmtId="0" fontId="17" fillId="8" borderId="0" xfId="0" applyFont="1" applyFill="1" applyAlignment="1">
      <alignment horizontal="center" vertical="center" wrapText="1"/>
    </xf>
    <xf numFmtId="0" fontId="16" fillId="9" borderId="0" xfId="0" applyFont="1" applyFill="1" applyAlignment="1">
      <alignment horizontal="center" vertical="center" wrapText="1"/>
    </xf>
    <xf numFmtId="0" fontId="19" fillId="10" borderId="0" xfId="0" applyFont="1" applyFill="1" applyAlignment="1">
      <alignment horizontal="center" vertical="center" wrapText="1"/>
    </xf>
    <xf numFmtId="0" fontId="16" fillId="11" borderId="0" xfId="0" applyFont="1" applyFill="1" applyAlignment="1">
      <alignment horizontal="center" vertical="center" wrapText="1"/>
    </xf>
    <xf numFmtId="0" fontId="46" fillId="34" borderId="0" xfId="0" applyFont="1" applyFill="1" applyAlignment="1">
      <alignment vertical="center" wrapText="1"/>
    </xf>
    <xf numFmtId="0" fontId="46" fillId="34" borderId="0" xfId="0" applyFont="1" applyFill="1" applyAlignment="1">
      <alignment horizontal="center" vertical="center"/>
    </xf>
    <xf numFmtId="0" fontId="19" fillId="24" borderId="0" xfId="0" applyFont="1" applyFill="1" applyAlignment="1">
      <alignment horizontal="center" vertical="center" wrapText="1"/>
    </xf>
    <xf numFmtId="0" fontId="18" fillId="24" borderId="0" xfId="0" applyFont="1" applyFill="1" applyAlignment="1">
      <alignment horizontal="center" vertical="center" wrapText="1"/>
    </xf>
    <xf numFmtId="0" fontId="3" fillId="0" borderId="0" xfId="0" applyFont="1" applyAlignment="1">
      <alignment vertical="top" wrapText="1"/>
    </xf>
    <xf numFmtId="0" fontId="5" fillId="0" borderId="0" xfId="0" applyFont="1" applyAlignment="1">
      <alignment vertical="top" wrapText="1"/>
    </xf>
    <xf numFmtId="0" fontId="50" fillId="0" borderId="0" xfId="0" applyFont="1" applyAlignment="1">
      <alignment vertical="top" wrapText="1"/>
    </xf>
    <xf numFmtId="0" fontId="6" fillId="0" borderId="0" xfId="0" applyFont="1" applyFill="1" applyAlignment="1">
      <alignment vertical="top" wrapText="1"/>
    </xf>
  </cellXfs>
  <cellStyles count="1">
    <cellStyle name="Normal" xfId="0" builtinId="0"/>
  </cellStyles>
  <dxfs count="9">
    <dxf>
      <font>
        <color rgb="FFB7E1CD"/>
      </font>
      <fill>
        <patternFill patternType="solid">
          <fgColor rgb="FFB7E1CD"/>
          <bgColor rgb="FFB7E1CD"/>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ill>
        <patternFill patternType="solid">
          <fgColor rgb="FFEFEFEF"/>
          <bgColor rgb="FFEFEFEF"/>
        </patternFill>
      </fill>
    </dxf>
    <dxf>
      <font>
        <color rgb="FF434343"/>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www.cdc-biodiversite.fr/gbs/" TargetMode="External"/><Relationship Id="rId21" Type="http://schemas.openxmlformats.org/officeDocument/2006/relationships/hyperlink" Target="https://www.wri.org/publication/corporate-ecosystem-services-review" TargetMode="External"/><Relationship Id="rId63" Type="http://schemas.openxmlformats.org/officeDocument/2006/relationships/hyperlink" Target="https://www.seariousbusiness.com/plastic-scan" TargetMode="External"/><Relationship Id="rId159" Type="http://schemas.openxmlformats.org/officeDocument/2006/relationships/hyperlink" Target="https://ec.europa.eu/environment/biodiversity/business/assets/pdf/B@B_Assessment_biodiversity_accounting_approaches_Update_Report_1_19Nov2018.pdf" TargetMode="External"/><Relationship Id="rId170" Type="http://schemas.openxmlformats.org/officeDocument/2006/relationships/hyperlink" Target="https://www.unbiodiversitylab.org/projects.html" TargetMode="External"/><Relationship Id="rId226" Type="http://schemas.openxmlformats.org/officeDocument/2006/relationships/hyperlink" Target="https://www.metabolic.nl/publications/one-planet-approaches-set-science-based-targets/" TargetMode="External"/><Relationship Id="rId268" Type="http://schemas.openxmlformats.org/officeDocument/2006/relationships/hyperlink" Target="https://resource-plastic.com/more" TargetMode="External"/><Relationship Id="rId32" Type="http://schemas.openxmlformats.org/officeDocument/2006/relationships/hyperlink" Target="https://globalfishingwatch.org/" TargetMode="External"/><Relationship Id="rId74" Type="http://schemas.openxmlformats.org/officeDocument/2006/relationships/hyperlink" Target="https://institutolife.org/material/?lang=en" TargetMode="External"/><Relationship Id="rId128" Type="http://schemas.openxmlformats.org/officeDocument/2006/relationships/hyperlink" Target="http://www.gabi-software.com/databases/gabi-databases/" TargetMode="External"/><Relationship Id="rId5" Type="http://schemas.openxmlformats.org/officeDocument/2006/relationships/hyperlink" Target="https://www.wri.org/publication/aqueduct-30." TargetMode="External"/><Relationship Id="rId181" Type="http://schemas.openxmlformats.org/officeDocument/2006/relationships/hyperlink" Target="https://www.unepfi.org/ecosystems/ncfa/drought-stress-testing-tool/" TargetMode="External"/><Relationship Id="rId237" Type="http://schemas.openxmlformats.org/officeDocument/2006/relationships/hyperlink" Target="https://www.iucn.org/sites/dev/files/content/documents/draft_guidelines_planning_and_monitoring_biodiversity_corporate_performance_30july.pdf" TargetMode="External"/><Relationship Id="rId279" Type="http://schemas.openxmlformats.org/officeDocument/2006/relationships/hyperlink" Target="http://www.isealalliance.org/defining-credible-practice/iseal-credibility-principles" TargetMode="External"/><Relationship Id="rId43" Type="http://schemas.openxmlformats.org/officeDocument/2006/relationships/hyperlink" Target="https://www.cdp.net/en/forests" TargetMode="External"/><Relationship Id="rId139" Type="http://schemas.openxmlformats.org/officeDocument/2006/relationships/hyperlink" Target="https://simapro.com/licences/" TargetMode="External"/><Relationship Id="rId290" Type="http://schemas.openxmlformats.org/officeDocument/2006/relationships/comments" Target="../comments1.xml"/><Relationship Id="rId85" Type="http://schemas.openxmlformats.org/officeDocument/2006/relationships/hyperlink" Target="http://gemi.org/localwatertool/?_ga=2.217135518.909435163.1614606205-1840532743.1614606205" TargetMode="External"/><Relationship Id="rId150" Type="http://schemas.openxmlformats.org/officeDocument/2006/relationships/hyperlink" Target="https://www.weap21.org/WebHelp/index.html" TargetMode="External"/><Relationship Id="rId192" Type="http://schemas.openxmlformats.org/officeDocument/2006/relationships/hyperlink" Target="https://publications.iadb.org/en/good-practices-collection-biodiversity-baseline-data" TargetMode="External"/><Relationship Id="rId206" Type="http://schemas.openxmlformats.org/officeDocument/2006/relationships/hyperlink" Target="https://4returns.earth/toolbox/soil-revealed/" TargetMode="External"/><Relationship Id="rId248" Type="http://schemas.openxmlformats.org/officeDocument/2006/relationships/hyperlink" Target="https://www.nhm.ac.uk/our-science/our-work/biodiversity/predicts.html" TargetMode="External"/><Relationship Id="rId269" Type="http://schemas.openxmlformats.org/officeDocument/2006/relationships/hyperlink" Target="https://resource-plastic.com/more" TargetMode="External"/><Relationship Id="rId12" Type="http://schemas.openxmlformats.org/officeDocument/2006/relationships/hyperlink" Target="https://resourcewatch.org/get-involved/apps" TargetMode="External"/><Relationship Id="rId33" Type="http://schemas.openxmlformats.org/officeDocument/2006/relationships/hyperlink" Target="https://globalfishingwatch.org/map-and-data/" TargetMode="External"/><Relationship Id="rId108" Type="http://schemas.openxmlformats.org/officeDocument/2006/relationships/hyperlink" Target="https://storage.googleapis.com/releases.naturalcapitalproject.org/invest-userguide/latest/index.html" TargetMode="External"/><Relationship Id="rId129" Type="http://schemas.openxmlformats.org/officeDocument/2006/relationships/hyperlink" Target="http://www.gabi-software.com/databases/gabi-databases/" TargetMode="External"/><Relationship Id="rId280" Type="http://schemas.openxmlformats.org/officeDocument/2006/relationships/hyperlink" Target="http://www.isealalliance.org/defining-credible-practice/iseal-credibility-principles" TargetMode="External"/><Relationship Id="rId54" Type="http://schemas.openxmlformats.org/officeDocument/2006/relationships/hyperlink" Target="https://www.nature.com/articles/s41893-018-0021-4.pdf" TargetMode="External"/><Relationship Id="rId75" Type="http://schemas.openxmlformats.org/officeDocument/2006/relationships/hyperlink" Target="https://institutolife.org/wp-content/uploads/2021/01/LIFE-EU-TG01-Technical_Guide_01-00-English.pdf" TargetMode="External"/><Relationship Id="rId96" Type="http://schemas.openxmlformats.org/officeDocument/2006/relationships/hyperlink" Target="https://www.globalforestwatch.org/" TargetMode="External"/><Relationship Id="rId140" Type="http://schemas.openxmlformats.org/officeDocument/2006/relationships/hyperlink" Target="https://seea.un.org/" TargetMode="External"/><Relationship Id="rId161" Type="http://schemas.openxmlformats.org/officeDocument/2006/relationships/hyperlink" Target="https://hdl.handle.net/10568/100820" TargetMode="External"/><Relationship Id="rId182" Type="http://schemas.openxmlformats.org/officeDocument/2006/relationships/hyperlink" Target="https://www.lc-impact.eu/" TargetMode="External"/><Relationship Id="rId217" Type="http://schemas.openxmlformats.org/officeDocument/2006/relationships/hyperlink" Target="https://www.wri.org/our-work/project/forest-and-landscape-restoration/atlas-restoration-opportunities" TargetMode="External"/><Relationship Id="rId6" Type="http://schemas.openxmlformats.org/officeDocument/2006/relationships/hyperlink" Target="https://resourcewatch.org/data/explore" TargetMode="External"/><Relationship Id="rId238" Type="http://schemas.openxmlformats.org/officeDocument/2006/relationships/hyperlink" Target="https://sourceup.org/compacts" TargetMode="External"/><Relationship Id="rId259" Type="http://schemas.openxmlformats.org/officeDocument/2006/relationships/hyperlink" Target="https://www.adb.org/publications/asian-water-development-outlook-2020" TargetMode="External"/><Relationship Id="rId23" Type="http://schemas.openxmlformats.org/officeDocument/2006/relationships/hyperlink" Target="https://www.ipcc.ch/site/assets/uploads/2018/03/GPG_LULUCF_FULLEN.pdf" TargetMode="External"/><Relationship Id="rId119" Type="http://schemas.openxmlformats.org/officeDocument/2006/relationships/hyperlink" Target="https://land.copernicus.eu/" TargetMode="External"/><Relationship Id="rId270" Type="http://schemas.openxmlformats.org/officeDocument/2006/relationships/hyperlink" Target="https://www.epa.gov/warm" TargetMode="External"/><Relationship Id="rId44" Type="http://schemas.openxmlformats.org/officeDocument/2006/relationships/hyperlink" Target="https://cices.eu/" TargetMode="External"/><Relationship Id="rId65" Type="http://schemas.openxmlformats.org/officeDocument/2006/relationships/hyperlink" Target="https://library.oceanplus.org/metadata" TargetMode="External"/><Relationship Id="rId86" Type="http://schemas.openxmlformats.org/officeDocument/2006/relationships/hyperlink" Target="https://www.waterfootprintassessmenttool.org/" TargetMode="External"/><Relationship Id="rId130" Type="http://schemas.openxmlformats.org/officeDocument/2006/relationships/hyperlink" Target="https://simapro.com/" TargetMode="External"/><Relationship Id="rId151" Type="http://schemas.openxmlformats.org/officeDocument/2006/relationships/hyperlink" Target="https://trase.earth/" TargetMode="External"/><Relationship Id="rId172" Type="http://schemas.openxmlformats.org/officeDocument/2006/relationships/hyperlink" Target="https://mci.textileexchange.org/biodiversity/" TargetMode="External"/><Relationship Id="rId193" Type="http://schemas.openxmlformats.org/officeDocument/2006/relationships/hyperlink" Target="https://publications.iadb.org/publications/english/document/Good-Practices-for-the-Collection-of-Biodiversity-Baseline-Data.pdf" TargetMode="External"/><Relationship Id="rId207" Type="http://schemas.openxmlformats.org/officeDocument/2006/relationships/hyperlink" Target="https://forest-water-tool.fao.org/" TargetMode="External"/><Relationship Id="rId228" Type="http://schemas.openxmlformats.org/officeDocument/2006/relationships/hyperlink" Target="https://biodivcanada.chm-cbd.net/documents/ecosystem-services-toolkit" TargetMode="External"/><Relationship Id="rId249" Type="http://schemas.openxmlformats.org/officeDocument/2006/relationships/hyperlink" Target="https://www.predicts.org.uk/" TargetMode="External"/><Relationship Id="rId13" Type="http://schemas.openxmlformats.org/officeDocument/2006/relationships/hyperlink" Target="https://www.globalsafetynet.app/" TargetMode="External"/><Relationship Id="rId109" Type="http://schemas.openxmlformats.org/officeDocument/2006/relationships/hyperlink" Target="https://apparelcoalition.org/the-higg-index/" TargetMode="External"/><Relationship Id="rId260" Type="http://schemas.openxmlformats.org/officeDocument/2006/relationships/hyperlink" Target="http://eflows.iwmi.org/" TargetMode="External"/><Relationship Id="rId281" Type="http://schemas.openxmlformats.org/officeDocument/2006/relationships/hyperlink" Target="https://standardsmap.org/" TargetMode="External"/><Relationship Id="rId34" Type="http://schemas.openxmlformats.org/officeDocument/2006/relationships/hyperlink" Target="https://dopa-explorer.jrc.ec.europa.eu/" TargetMode="External"/><Relationship Id="rId55" Type="http://schemas.openxmlformats.org/officeDocument/2006/relationships/hyperlink" Target="https://www.wri.org/applications/aqueduct/food/" TargetMode="External"/><Relationship Id="rId76" Type="http://schemas.openxmlformats.org/officeDocument/2006/relationships/hyperlink" Target="https://pre-sustainability.com/articles/bioscope-visual-representation-of-biodiversity-impact-in-your-supply-chain/" TargetMode="External"/><Relationship Id="rId97" Type="http://schemas.openxmlformats.org/officeDocument/2006/relationships/hyperlink" Target="https://www.globalforestwatch.org/about/" TargetMode="External"/><Relationship Id="rId120" Type="http://schemas.openxmlformats.org/officeDocument/2006/relationships/hyperlink" Target="https://land.copernicus.eu/" TargetMode="External"/><Relationship Id="rId141" Type="http://schemas.openxmlformats.org/officeDocument/2006/relationships/hyperlink" Target="https://seea.un.org/sites/seea.un.org/files/seea_cf_final_en.pdf" TargetMode="External"/><Relationship Id="rId7" Type="http://schemas.openxmlformats.org/officeDocument/2006/relationships/hyperlink" Target="https://resourcewatch.org/data/explore" TargetMode="External"/><Relationship Id="rId162" Type="http://schemas.openxmlformats.org/officeDocument/2006/relationships/hyperlink" Target="http://www.productbiodiversityfootprint.com/" TargetMode="External"/><Relationship Id="rId183" Type="http://schemas.openxmlformats.org/officeDocument/2006/relationships/hyperlink" Target="https://lc-impact.eu/doc/LC-IMPACT_Overall_report_20201113.pdf" TargetMode="External"/><Relationship Id="rId218" Type="http://schemas.openxmlformats.org/officeDocument/2006/relationships/hyperlink" Target="https://www.unep-wcmc.org/resources-and-data/biodiversity-information-system-framework-tool" TargetMode="External"/><Relationship Id="rId239" Type="http://schemas.openxmlformats.org/officeDocument/2006/relationships/hyperlink" Target="https://www.idhsustainabletrade.com/approach/sourceup/" TargetMode="External"/><Relationship Id="rId250" Type="http://schemas.openxmlformats.org/officeDocument/2006/relationships/hyperlink" Target="https://www.nature.com/articles/sdata201667.pdf" TargetMode="External"/><Relationship Id="rId271" Type="http://schemas.openxmlformats.org/officeDocument/2006/relationships/hyperlink" Target="https://www.epa.gov/warm/recycled-content-recon-tool" TargetMode="External"/><Relationship Id="rId24" Type="http://schemas.openxmlformats.org/officeDocument/2006/relationships/hyperlink" Target="https://www.ipcc-nggip.iges.or.jp/public/gpglulucf/gpglulucf_files/GPG_LULUCF_FULL.pdf" TargetMode="External"/><Relationship Id="rId45" Type="http://schemas.openxmlformats.org/officeDocument/2006/relationships/hyperlink" Target="https://cices.eu/content/uploads/sites/8/2018/01/Guidance-V51-01012018.pdf" TargetMode="External"/><Relationship Id="rId66" Type="http://schemas.openxmlformats.org/officeDocument/2006/relationships/hyperlink" Target="https://www.left.ox.ac.uk/" TargetMode="External"/><Relationship Id="rId87" Type="http://schemas.openxmlformats.org/officeDocument/2006/relationships/hyperlink" Target="https://waterfootprint.org/en/resources/interactive-tools/" TargetMode="External"/><Relationship Id="rId110" Type="http://schemas.openxmlformats.org/officeDocument/2006/relationships/hyperlink" Target="https://howtohigg.org/?t=1" TargetMode="External"/><Relationship Id="rId131" Type="http://schemas.openxmlformats.org/officeDocument/2006/relationships/hyperlink" Target="https://simapro.com/wp-content/uploads/2020/10/DatabaseManualMethods.pdf" TargetMode="External"/><Relationship Id="rId152" Type="http://schemas.openxmlformats.org/officeDocument/2006/relationships/hyperlink" Target="http://resources.trase.earth/documents/Trase-vision-for-2020.pdf" TargetMode="External"/><Relationship Id="rId173" Type="http://schemas.openxmlformats.org/officeDocument/2006/relationships/hyperlink" Target="https://mci.textileexchange.org/biodiversity/" TargetMode="External"/><Relationship Id="rId194" Type="http://schemas.openxmlformats.org/officeDocument/2006/relationships/hyperlink" Target="https://www.icebergdatalab.com/" TargetMode="External"/><Relationship Id="rId208" Type="http://schemas.openxmlformats.org/officeDocument/2006/relationships/hyperlink" Target="http://www.fao.org/3/cb1081en/cb1081en.pdf" TargetMode="External"/><Relationship Id="rId229" Type="http://schemas.openxmlformats.org/officeDocument/2006/relationships/hyperlink" Target="https://biodivcanada.chm-cbd.net/documents/ecosystem-services-toolkit" TargetMode="External"/><Relationship Id="rId240" Type="http://schemas.openxmlformats.org/officeDocument/2006/relationships/hyperlink" Target="https://accountability-framework.org/" TargetMode="External"/><Relationship Id="rId261" Type="http://schemas.openxmlformats.org/officeDocument/2006/relationships/hyperlink" Target="http://eflows.iwmi.org/" TargetMode="External"/><Relationship Id="rId14" Type="http://schemas.openxmlformats.org/officeDocument/2006/relationships/hyperlink" Target="https://www.globalsafetynet.app/tutorial/" TargetMode="External"/><Relationship Id="rId35" Type="http://schemas.openxmlformats.org/officeDocument/2006/relationships/hyperlink" Target="http://www.earthstat.org/" TargetMode="External"/><Relationship Id="rId56" Type="http://schemas.openxmlformats.org/officeDocument/2006/relationships/hyperlink" Target="https://www.wri.org/aqueduct" TargetMode="External"/><Relationship Id="rId77" Type="http://schemas.openxmlformats.org/officeDocument/2006/relationships/hyperlink" Target="https://bioscope.info/" TargetMode="External"/><Relationship Id="rId100" Type="http://schemas.openxmlformats.org/officeDocument/2006/relationships/hyperlink" Target="https://www.iucn.org/resources/conservation-tools/species-threat-abatement-and-restoration-star-metric" TargetMode="External"/><Relationship Id="rId282" Type="http://schemas.openxmlformats.org/officeDocument/2006/relationships/hyperlink" Target="https://resources.standardsmap.org/knowledge/" TargetMode="External"/><Relationship Id="rId8" Type="http://schemas.openxmlformats.org/officeDocument/2006/relationships/hyperlink" Target="https://resourcewatch.org/data/explore" TargetMode="External"/><Relationship Id="rId98" Type="http://schemas.openxmlformats.org/officeDocument/2006/relationships/hyperlink" Target="https://blog.globalforestwatch.org/data-and-research/a-guide-to-gfws-forest-change-data/" TargetMode="External"/><Relationship Id="rId121" Type="http://schemas.openxmlformats.org/officeDocument/2006/relationships/hyperlink" Target="https://marine.copernicus.eu/" TargetMode="External"/><Relationship Id="rId142" Type="http://schemas.openxmlformats.org/officeDocument/2006/relationships/hyperlink" Target="https://www.abstract-landscapes.com/fable-calculator" TargetMode="External"/><Relationship Id="rId163" Type="http://schemas.openxmlformats.org/officeDocument/2006/relationships/hyperlink" Target="http://www.productbiodiversityfootprint.com/method/" TargetMode="External"/><Relationship Id="rId184" Type="http://schemas.openxmlformats.org/officeDocument/2006/relationships/hyperlink" Target="https://naturalcapitalproject.stanford.edu/software/root" TargetMode="External"/><Relationship Id="rId219" Type="http://schemas.openxmlformats.org/officeDocument/2006/relationships/hyperlink" Target="http://unep-wcmc.org/system/comfy/cms/files/files/000/001/448/original/Guidance_-_Biodiversity_Information_System_Framework_Tool.pdf" TargetMode="External"/><Relationship Id="rId230" Type="http://schemas.openxmlformats.org/officeDocument/2006/relationships/hyperlink" Target="https://publications.iadb.org/en/integrated-economic-environmental-modeling-platform-ieem-ieem-platform-technical-guides-user-guide" TargetMode="External"/><Relationship Id="rId251" Type="http://schemas.openxmlformats.org/officeDocument/2006/relationships/hyperlink" Target="https://aquaknow.jrc.ec.europa.eu/content/global-map-irrigated-areas-v50-gmia" TargetMode="External"/><Relationship Id="rId25" Type="http://schemas.openxmlformats.org/officeDocument/2006/relationships/hyperlink" Target="https://thinkhazard.org/en/" TargetMode="External"/><Relationship Id="rId46" Type="http://schemas.openxmlformats.org/officeDocument/2006/relationships/hyperlink" Target="http://www.fao.org/in-action/epic/ex-act-tool/suite-of-tools/b-intact/en/" TargetMode="External"/><Relationship Id="rId67" Type="http://schemas.openxmlformats.org/officeDocument/2006/relationships/hyperlink" Target="https://capitalscoalition.org/capitals-approach/natural-capital-protocol/?fwp_filter_tabs=training_material" TargetMode="External"/><Relationship Id="rId272" Type="http://schemas.openxmlformats.org/officeDocument/2006/relationships/hyperlink" Target="https://www.epa.gov/warm/recycled-content-recon-tool" TargetMode="External"/><Relationship Id="rId88" Type="http://schemas.openxmlformats.org/officeDocument/2006/relationships/hyperlink" Target="https://clarklabs.org/terrset/" TargetMode="External"/><Relationship Id="rId111" Type="http://schemas.openxmlformats.org/officeDocument/2006/relationships/hyperlink" Target="https://swat.tamu.edu/software/plus/" TargetMode="External"/><Relationship Id="rId132" Type="http://schemas.openxmlformats.org/officeDocument/2006/relationships/hyperlink" Target="https://nature4climate.org/n4c-mapper/" TargetMode="External"/><Relationship Id="rId153" Type="http://schemas.openxmlformats.org/officeDocument/2006/relationships/hyperlink" Target="https://www.climatetrace.org/" TargetMode="External"/><Relationship Id="rId174" Type="http://schemas.openxmlformats.org/officeDocument/2006/relationships/hyperlink" Target="https://aries.integratedmodelling.org/" TargetMode="External"/><Relationship Id="rId195" Type="http://schemas.openxmlformats.org/officeDocument/2006/relationships/hyperlink" Target="https://ec.europa.eu/environment/biodiversity/business/assets/pdf/EU_B@B_Webinar_5_Presentation_Slides.pdf" TargetMode="External"/><Relationship Id="rId209" Type="http://schemas.openxmlformats.org/officeDocument/2006/relationships/hyperlink" Target="https://www.worldagroforestry.org/output/land-degradation-surveillance-framework" TargetMode="External"/><Relationship Id="rId220" Type="http://schemas.openxmlformats.org/officeDocument/2006/relationships/hyperlink" Target="http://www.soilnavigator.eu/" TargetMode="External"/><Relationship Id="rId241" Type="http://schemas.openxmlformats.org/officeDocument/2006/relationships/hyperlink" Target="https://accountability-framework.org/about/about-the-initiative/faqs-about-the-afi/" TargetMode="External"/><Relationship Id="rId15" Type="http://schemas.openxmlformats.org/officeDocument/2006/relationships/hyperlink" Target="http://trends.earth/docs/en/index.html" TargetMode="External"/><Relationship Id="rId36" Type="http://schemas.openxmlformats.org/officeDocument/2006/relationships/hyperlink" Target="https://gemstat.org/" TargetMode="External"/><Relationship Id="rId57" Type="http://schemas.openxmlformats.org/officeDocument/2006/relationships/hyperlink" Target="https://www.wri.org/aqueduct/food" TargetMode="External"/><Relationship Id="rId262" Type="http://schemas.openxmlformats.org/officeDocument/2006/relationships/hyperlink" Target="https://manuals.mikepoweredbydhi.help/2017/Water_Resources/MIKE_SHE_Printed_V2.pdf" TargetMode="External"/><Relationship Id="rId283" Type="http://schemas.openxmlformats.org/officeDocument/2006/relationships/hyperlink" Target="https://www.brics-econ.org/sys/raw.php?o=1991&amp;p=ArticlePDF" TargetMode="External"/><Relationship Id="rId78" Type="http://schemas.openxmlformats.org/officeDocument/2006/relationships/hyperlink" Target="https://waterriskfilter.panda.org/en/Explore/DataAndMethod" TargetMode="External"/><Relationship Id="rId99" Type="http://schemas.openxmlformats.org/officeDocument/2006/relationships/hyperlink" Target="https://www.iucn.org/regions/washington-dc-office/our-work/species-threat-abatement-and-recovery-star-metric" TargetMode="External"/><Relationship Id="rId101" Type="http://schemas.openxmlformats.org/officeDocument/2006/relationships/hyperlink" Target="https://www.globio.info/" TargetMode="External"/><Relationship Id="rId122" Type="http://schemas.openxmlformats.org/officeDocument/2006/relationships/hyperlink" Target="https://marine.copernicus.eu/" TargetMode="External"/><Relationship Id="rId143" Type="http://schemas.openxmlformats.org/officeDocument/2006/relationships/hyperlink" Target="http://pure.iiasa.ac.at/id/eprint/16934/7/210108_FABLECalculator_Documentation_final_clean.pdf" TargetMode="External"/><Relationship Id="rId164" Type="http://schemas.openxmlformats.org/officeDocument/2006/relationships/hyperlink" Target="https://capitalscoalition.org/guide_supplement/biodiversity-4/" TargetMode="External"/><Relationship Id="rId185" Type="http://schemas.openxmlformats.org/officeDocument/2006/relationships/hyperlink" Target="https://storage.googleapis.com/root-files/ROOT%20Users%20Guide%2010232017.pdf" TargetMode="External"/><Relationship Id="rId9" Type="http://schemas.openxmlformats.org/officeDocument/2006/relationships/hyperlink" Target="https://resourcewatch.org/data/explore" TargetMode="External"/><Relationship Id="rId210" Type="http://schemas.openxmlformats.org/officeDocument/2006/relationships/hyperlink" Target="http://landscapeportal.org/blog/2015/03/25/the-land-degradation-surveillance-framework-ldsf/" TargetMode="External"/><Relationship Id="rId26" Type="http://schemas.openxmlformats.org/officeDocument/2006/relationships/hyperlink" Target="https://gfdrr.github.io/thinkhazardmethods/" TargetMode="External"/><Relationship Id="rId231" Type="http://schemas.openxmlformats.org/officeDocument/2006/relationships/hyperlink" Target="https://publications.iadb.org/publications/english/document/The_Integrated_Economic-Environmental_Modeling_Platform_IEEM_IEEM_Platform_Technical_Guides_User_Guide_en.pdf" TargetMode="External"/><Relationship Id="rId252" Type="http://schemas.openxmlformats.org/officeDocument/2006/relationships/hyperlink" Target="http://teebweb.org/publications/other/teeb-valuation-database/" TargetMode="External"/><Relationship Id="rId273" Type="http://schemas.openxmlformats.org/officeDocument/2006/relationships/hyperlink" Target="https://www.lcacommons.gov/" TargetMode="External"/><Relationship Id="rId47" Type="http://schemas.openxmlformats.org/officeDocument/2006/relationships/hyperlink" Target="https://www.cisl.cam.ac.uk/resources/natural-resource-security-publications/measuring-business-impacts-on-nature" TargetMode="External"/><Relationship Id="rId68" Type="http://schemas.openxmlformats.org/officeDocument/2006/relationships/hyperlink" Target="https://capitalscoalition.org/capitals-approach/natural-capital-protocol/?fwp_filter_tabs=training_material" TargetMode="External"/><Relationship Id="rId89" Type="http://schemas.openxmlformats.org/officeDocument/2006/relationships/hyperlink" Target="https://clarklabs.org/buy/" TargetMode="External"/><Relationship Id="rId112" Type="http://schemas.openxmlformats.org/officeDocument/2006/relationships/hyperlink" Target="https://swatplus.gitbook.io/docs/" TargetMode="External"/><Relationship Id="rId133" Type="http://schemas.openxmlformats.org/officeDocument/2006/relationships/hyperlink" Target="https://gleami.apps.fao.org/" TargetMode="External"/><Relationship Id="rId154" Type="http://schemas.openxmlformats.org/officeDocument/2006/relationships/hyperlink" Target="https://eatforum.org/eat-lancet-commission/" TargetMode="External"/><Relationship Id="rId175" Type="http://schemas.openxmlformats.org/officeDocument/2006/relationships/hyperlink" Target="https://aries.integratedmodelling.org/technology/" TargetMode="External"/><Relationship Id="rId196" Type="http://schemas.openxmlformats.org/officeDocument/2006/relationships/hyperlink" Target="https://www.wbcsd.org/Programs/Redefining-Value/Business-Decision-Making/Assess-and-Manage-Performance/Resources/Guide-to-Corporate-Ecosystem-Valuation" TargetMode="External"/><Relationship Id="rId200" Type="http://schemas.openxmlformats.org/officeDocument/2006/relationships/hyperlink" Target="https://www.profor.info/sites/profor.info/files/Methodological%20Toolkit.pdf" TargetMode="External"/><Relationship Id="rId16" Type="http://schemas.openxmlformats.org/officeDocument/2006/relationships/hyperlink" Target="http://trends.earth/docs/en/about/general_info.html" TargetMode="External"/><Relationship Id="rId221" Type="http://schemas.openxmlformats.org/officeDocument/2006/relationships/hyperlink" Target="http://www.soilnavigator.eu/" TargetMode="External"/><Relationship Id="rId242" Type="http://schemas.openxmlformats.org/officeDocument/2006/relationships/hyperlink" Target="https://hermosa.mundialis.de/about/project_history/" TargetMode="External"/><Relationship Id="rId263" Type="http://schemas.openxmlformats.org/officeDocument/2006/relationships/hyperlink" Target="http://www.watergap.de/" TargetMode="External"/><Relationship Id="rId284" Type="http://schemas.openxmlformats.org/officeDocument/2006/relationships/hyperlink" Target="https://nam12.safelinks.protection.outlook.com/?url=https%3A%2F%2Fgmaptool.org%2Ftool&amp;data=04%7C01%7CMartha.Stevenson%40wwfus.org%7C124dbd447d094910807108d94c34ecd5%7Cdb6aaa89c7f8485186769cc7f73b3411%7C0%7C0%7C637624612478453985%7CUnknown%7CTWFpbGZsb3d8eyJWIjoiMC4wLjAwMDAiLCJQIjoiV2luMzIiLCJBTiI6Ik1haWwiLCJXVCI6Mn0%3D%7C1000&amp;sdata=PFN23U4T8ZT95N99GYNjCOV9sX6b%2FBGzNp8M5tNc%2B6w%3D&amp;reserved=0" TargetMode="External"/><Relationship Id="rId37" Type="http://schemas.openxmlformats.org/officeDocument/2006/relationships/hyperlink" Target="https://gemstat.org/data/data-portal/" TargetMode="External"/><Relationship Id="rId58" Type="http://schemas.openxmlformats.org/officeDocument/2006/relationships/hyperlink" Target="https://www.iucnredlist.org/" TargetMode="External"/><Relationship Id="rId79" Type="http://schemas.openxmlformats.org/officeDocument/2006/relationships/hyperlink" Target="https://waterriskfilter.panda.org/en/Explore/DataAndMethod" TargetMode="External"/><Relationship Id="rId102" Type="http://schemas.openxmlformats.org/officeDocument/2006/relationships/hyperlink" Target="https://www.globio.info/resources" TargetMode="External"/><Relationship Id="rId123" Type="http://schemas.openxmlformats.org/officeDocument/2006/relationships/hyperlink" Target="http://www.policysupport.org/costingnature" TargetMode="External"/><Relationship Id="rId144" Type="http://schemas.openxmlformats.org/officeDocument/2006/relationships/hyperlink" Target="https://www.google.com/url?q=https://iris.thegiin.org/get-started/&amp;sa=D&amp;source=editors&amp;ust=1614607264229000&amp;usg=AOvVaw0wa1f-Y4nAALB5Cbprqq6S" TargetMode="External"/><Relationship Id="rId90" Type="http://schemas.openxmlformats.org/officeDocument/2006/relationships/hyperlink" Target="https://databasin.org/" TargetMode="External"/><Relationship Id="rId165" Type="http://schemas.openxmlformats.org/officeDocument/2006/relationships/hyperlink" Target="https://capitalscoalition.org/wp-content/uploads/2020/10/Biodiversity-Guidance_COMBINED_single-page.pdf" TargetMode="External"/><Relationship Id="rId186" Type="http://schemas.openxmlformats.org/officeDocument/2006/relationships/hyperlink" Target="https://kering-group.opendatasoft.com/pages/home/" TargetMode="External"/><Relationship Id="rId211" Type="http://schemas.openxmlformats.org/officeDocument/2006/relationships/hyperlink" Target="https://www.landscale.org/" TargetMode="External"/><Relationship Id="rId232" Type="http://schemas.openxmlformats.org/officeDocument/2006/relationships/hyperlink" Target="https://www.environmentalgeography.nl/site/data-models/data/clue-model/" TargetMode="External"/><Relationship Id="rId253" Type="http://schemas.openxmlformats.org/officeDocument/2006/relationships/hyperlink" Target="https://toolkit.climate.gov/tool/multiscale-integrated-earth-systems-model-mimes-0" TargetMode="External"/><Relationship Id="rId274" Type="http://schemas.openxmlformats.org/officeDocument/2006/relationships/hyperlink" Target="https://www.lcacommons.gov/lca-collaboration/" TargetMode="External"/><Relationship Id="rId27" Type="http://schemas.openxmlformats.org/officeDocument/2006/relationships/hyperlink" Target="https://openlandmap.org/" TargetMode="External"/><Relationship Id="rId48" Type="http://schemas.openxmlformats.org/officeDocument/2006/relationships/hyperlink" Target="https://www.cisl.cam.ac.uk/resources/publication-pdfs/measuring-business-impacts-on-nature.pdf" TargetMode="External"/><Relationship Id="rId69" Type="http://schemas.openxmlformats.org/officeDocument/2006/relationships/hyperlink" Target="https://www.ipbes.net/conceptual-framework" TargetMode="External"/><Relationship Id="rId113" Type="http://schemas.openxmlformats.org/officeDocument/2006/relationships/hyperlink" Target="https://swat.tamu.edu/media/69395/ch32_output.pdf" TargetMode="External"/><Relationship Id="rId134" Type="http://schemas.openxmlformats.org/officeDocument/2006/relationships/hyperlink" Target="https://encore.naturalcapital.finance/en" TargetMode="External"/><Relationship Id="rId80" Type="http://schemas.openxmlformats.org/officeDocument/2006/relationships/hyperlink" Target="https://geofootprint.com/" TargetMode="External"/><Relationship Id="rId155" Type="http://schemas.openxmlformats.org/officeDocument/2006/relationships/hyperlink" Target="https://eatforum.org/content/uploads/2019/01/EAT-Lancet_Commission_Summary_Report.pdf" TargetMode="External"/><Relationship Id="rId176" Type="http://schemas.openxmlformats.org/officeDocument/2006/relationships/hyperlink" Target="https://www.business-biodiversity.eu/en/biodiversity-performance-tool" TargetMode="External"/><Relationship Id="rId197" Type="http://schemas.openxmlformats.org/officeDocument/2006/relationships/hyperlink" Target="https://www.wbcsd.org/contentwbc/download/573/6341/1" TargetMode="External"/><Relationship Id="rId201" Type="http://schemas.openxmlformats.org/officeDocument/2006/relationships/hyperlink" Target="https://data.unhabitat.org/" TargetMode="External"/><Relationship Id="rId222" Type="http://schemas.openxmlformats.org/officeDocument/2006/relationships/hyperlink" Target="http://teebweb.org/our-work/agrifood/reports/scientific-economic-foundations/" TargetMode="External"/><Relationship Id="rId243" Type="http://schemas.openxmlformats.org/officeDocument/2006/relationships/hyperlink" Target="https://hermosa.mundialis.de/hermosa/concept/HERMOSA_EN.pdf" TargetMode="External"/><Relationship Id="rId264" Type="http://schemas.openxmlformats.org/officeDocument/2006/relationships/hyperlink" Target="https://vic.readthedocs.io/en/master/" TargetMode="External"/><Relationship Id="rId285" Type="http://schemas.openxmlformats.org/officeDocument/2006/relationships/hyperlink" Target="https://nam12.safelinks.protection.outlook.com/?url=https%3A%2F%2Fbioplasticfeedstockalliance.org%2Fresources%2F&amp;data=04%7C01%7CMartha.Stevenson%40wwfus.org%7C124dbd447d094910807108d94c34ecd5%7Cdb6aaa89c7f8485186769cc7f73b3411%7C0%7C0%7C637624612478463981%7CUnknown%7CTWFpbGZsb3d8eyJWIjoiMC4wLjAwMDAiLCJQIjoiV2luMzIiLCJBTiI6Ik1haWwiLCJXVCI6Mn0%3D%7C1000&amp;sdata=9ok0MINgSGya2Q%2BqUa4ZtJN54EYcmy2WKH%2Fa39DznHw%3D&amp;reserved=0" TargetMode="External"/><Relationship Id="rId17" Type="http://schemas.openxmlformats.org/officeDocument/2006/relationships/hyperlink" Target="http://trends.earth/docs/en/about/data_sources.html" TargetMode="External"/><Relationship Id="rId38" Type="http://schemas.openxmlformats.org/officeDocument/2006/relationships/hyperlink" Target="https://esdac.jrc.ec.europa.eu/content/global-soil-erosion-water-2070" TargetMode="External"/><Relationship Id="rId59" Type="http://schemas.openxmlformats.org/officeDocument/2006/relationships/hyperlink" Target="https://www.iucnredlist.org/resources/grid" TargetMode="External"/><Relationship Id="rId103" Type="http://schemas.openxmlformats.org/officeDocument/2006/relationships/hyperlink" Target="https://www.predicts.org.uk/pages/policy.html" TargetMode="External"/><Relationship Id="rId124" Type="http://schemas.openxmlformats.org/officeDocument/2006/relationships/hyperlink" Target="https://docs.google.com/document/d/19jje32EeuiBZk_ibRkwT4sAObYsbdiVxp6Vh0sZDGAs/edit" TargetMode="External"/><Relationship Id="rId70" Type="http://schemas.openxmlformats.org/officeDocument/2006/relationships/hyperlink" Target="https://www.sciencedirect.com/science/article/pii/S187734351400116X" TargetMode="External"/><Relationship Id="rId91" Type="http://schemas.openxmlformats.org/officeDocument/2006/relationships/hyperlink" Target="https://databasin.org/" TargetMode="External"/><Relationship Id="rId145" Type="http://schemas.openxmlformats.org/officeDocument/2006/relationships/hyperlink" Target="https://iris.thegiin.org/metrics/?category=cat-biodiversity-and-ecosystems" TargetMode="External"/><Relationship Id="rId166" Type="http://schemas.openxmlformats.org/officeDocument/2006/relationships/hyperlink" Target="https://www.unbiodiversitylab.org/" TargetMode="External"/><Relationship Id="rId187" Type="http://schemas.openxmlformats.org/officeDocument/2006/relationships/hyperlink" Target="https://kering-group.opendatasoft.com/pages/home/" TargetMode="External"/><Relationship Id="rId1" Type="http://schemas.openxmlformats.org/officeDocument/2006/relationships/hyperlink" Target="https://soilgrids.org/" TargetMode="External"/><Relationship Id="rId212" Type="http://schemas.openxmlformats.org/officeDocument/2006/relationships/hyperlink" Target="https://www.landscale.org/wp-content/uploads/2020/10/Assessment-framework-summary__V0.2_Oct2020-1.pdf" TargetMode="External"/><Relationship Id="rId233" Type="http://schemas.openxmlformats.org/officeDocument/2006/relationships/hyperlink" Target="http://environmentalgeography.nl/files/data/public/dynaclue_help" TargetMode="External"/><Relationship Id="rId254" Type="http://schemas.openxmlformats.org/officeDocument/2006/relationships/hyperlink" Target="https://toolkit.climate.gov/tool/multiscale-integrated-earth-systems-model-mimes-0" TargetMode="External"/><Relationship Id="rId28" Type="http://schemas.openxmlformats.org/officeDocument/2006/relationships/hyperlink" Target="https://opengeohub.org/about-landgis/" TargetMode="External"/><Relationship Id="rId49" Type="http://schemas.openxmlformats.org/officeDocument/2006/relationships/hyperlink" Target="http://www.plansup.nl/biodiversity-footprint-calculator/" TargetMode="External"/><Relationship Id="rId114" Type="http://schemas.openxmlformats.org/officeDocument/2006/relationships/hyperlink" Target="https://swat.tamu.edu/media/69395/ch32_output.pdf" TargetMode="External"/><Relationship Id="rId275" Type="http://schemas.openxmlformats.org/officeDocument/2006/relationships/hyperlink" Target="https://www.epa.gov/land-research/us-environmentally-extended-input-output-useeio-technical-content" TargetMode="External"/><Relationship Id="rId60" Type="http://schemas.openxmlformats.org/officeDocument/2006/relationships/hyperlink" Target="https://www.mapspam.info/data/" TargetMode="External"/><Relationship Id="rId81" Type="http://schemas.openxmlformats.org/officeDocument/2006/relationships/hyperlink" Target="https://geofootprint.com/wp-content/uploads/2021/01/geoFootprint_TechnicalDocumentation20210217.pdf" TargetMode="External"/><Relationship Id="rId135" Type="http://schemas.openxmlformats.org/officeDocument/2006/relationships/hyperlink" Target="https://encore.naturalcapital.finance/en/data-and-methodology/methodology" TargetMode="External"/><Relationship Id="rId156" Type="http://schemas.openxmlformats.org/officeDocument/2006/relationships/hyperlink" Target="https://ifi.u-tokyo.ac.jp/en/news/8188/" TargetMode="External"/><Relationship Id="rId177" Type="http://schemas.openxmlformats.org/officeDocument/2006/relationships/hyperlink" Target="https://www.business-biodiversity.eu/en/biodiversity-performance-tool" TargetMode="External"/><Relationship Id="rId198" Type="http://schemas.openxmlformats.org/officeDocument/2006/relationships/hyperlink" Target="https://www.profor.info/content/biodiversity-offsets-toolkit-and-sourcebook" TargetMode="External"/><Relationship Id="rId202" Type="http://schemas.openxmlformats.org/officeDocument/2006/relationships/hyperlink" Target="https://data.unhabitat.org/search" TargetMode="External"/><Relationship Id="rId223" Type="http://schemas.openxmlformats.org/officeDocument/2006/relationships/hyperlink" Target="https://futureoffood.org/wp-content/uploads/2021/01/GA_TEEBAgriFood_Guidance.pdf" TargetMode="External"/><Relationship Id="rId244" Type="http://schemas.openxmlformats.org/officeDocument/2006/relationships/hyperlink" Target="http://iwrmdataportal.unepdhi.org/" TargetMode="External"/><Relationship Id="rId18" Type="http://schemas.openxmlformats.org/officeDocument/2006/relationships/hyperlink" Target="https://explorer.natureserve.org/" TargetMode="External"/><Relationship Id="rId39" Type="http://schemas.openxmlformats.org/officeDocument/2006/relationships/hyperlink" Target="https://global-ecosystems.org/" TargetMode="External"/><Relationship Id="rId265" Type="http://schemas.openxmlformats.org/officeDocument/2006/relationships/hyperlink" Target="https://restor.eco/" TargetMode="External"/><Relationship Id="rId286" Type="http://schemas.openxmlformats.org/officeDocument/2006/relationships/hyperlink" Target="https://nam12.safelinks.protection.outlook.com/?url=https%3A%2F%2Fwww.worldwildlife.org%2Fpublications%2Fresponsible-alternative-fibers-assessment-methodology&amp;data=04%7C01%7CMartha.Stevenson%40wwfus.org%7C124dbd447d094910807108d94c34ecd5%7Cdb6aaa89c7f8485186769cc7f73b3411%7C0%7C0%7C637624612478463981%7CUnknown%7CTWFpbGZsb3d8eyJWIjoiMC4wLjAwMDAiLCJQIjoiV2luMzIiLCJBTiI6Ik1haWwiLCJXVCI6Mn0%3D%7C1000&amp;sdata=MlkwiYCr5zJu3cPmJJBMFy3Ok%2FNmeV6gfJeL%2BqBE1hY%3D&amp;reserved=0" TargetMode="External"/><Relationship Id="rId50" Type="http://schemas.openxmlformats.org/officeDocument/2006/relationships/hyperlink" Target="http://www.plansup.nl/cms/wp-content/uploads/Getting-started-with-biodiversity_final_pict-1.pdf" TargetMode="External"/><Relationship Id="rId104" Type="http://schemas.openxmlformats.org/officeDocument/2006/relationships/hyperlink" Target="https://www.predicts.org.uk/pages/outputs.html" TargetMode="External"/><Relationship Id="rId125" Type="http://schemas.openxmlformats.org/officeDocument/2006/relationships/hyperlink" Target="https://circuitscape.org/" TargetMode="External"/><Relationship Id="rId146" Type="http://schemas.openxmlformats.org/officeDocument/2006/relationships/hyperlink" Target="https://iris.thegiin.org/metrics/?category=cat-biodiversity-and-ecosystems" TargetMode="External"/><Relationship Id="rId167" Type="http://schemas.openxmlformats.org/officeDocument/2006/relationships/hyperlink" Target="https://www.unbiodiversitylab.org/about.html" TargetMode="External"/><Relationship Id="rId188" Type="http://schemas.openxmlformats.org/officeDocument/2006/relationships/hyperlink" Target="http://www.impactworldplus.org/en/" TargetMode="External"/><Relationship Id="rId71" Type="http://schemas.openxmlformats.org/officeDocument/2006/relationships/hyperlink" Target="https://www.iucn.org/content/protected-areas-benefits-assessment-tool" TargetMode="External"/><Relationship Id="rId92" Type="http://schemas.openxmlformats.org/officeDocument/2006/relationships/hyperlink" Target="http://tessa.tools/" TargetMode="External"/><Relationship Id="rId213" Type="http://schemas.openxmlformats.org/officeDocument/2006/relationships/hyperlink" Target="http://publications.naturalengland.org.uk/publication/5850908674228224" TargetMode="External"/><Relationship Id="rId234" Type="http://schemas.openxmlformats.org/officeDocument/2006/relationships/hyperlink" Target="https://cfpub.epa.gov/si/si_public_record_report.cfm?Lab=NHEERL&amp;dirEntryId=310592" TargetMode="External"/><Relationship Id="rId2" Type="http://schemas.openxmlformats.org/officeDocument/2006/relationships/hyperlink" Target="https://soilgrids.org/" TargetMode="External"/><Relationship Id="rId29" Type="http://schemas.openxmlformats.org/officeDocument/2006/relationships/hyperlink" Target="https://opengeohub.org/about-landgis" TargetMode="External"/><Relationship Id="rId255" Type="http://schemas.openxmlformats.org/officeDocument/2006/relationships/hyperlink" Target="https://www.usgs.gov/centers/gecsc/science/social-values-ecosystem-services-solves?qt-science_center_objects=0" TargetMode="External"/><Relationship Id="rId276" Type="http://schemas.openxmlformats.org/officeDocument/2006/relationships/hyperlink" Target="https://pubmed.ncbi.nlm.nih.gov/30344374/" TargetMode="External"/><Relationship Id="rId40" Type="http://schemas.openxmlformats.org/officeDocument/2006/relationships/hyperlink" Target="https://portals.iucn.org/library/node/49250" TargetMode="External"/><Relationship Id="rId115" Type="http://schemas.openxmlformats.org/officeDocument/2006/relationships/hyperlink" Target="https://cwatm.iiasa.ac.at/" TargetMode="External"/><Relationship Id="rId136" Type="http://schemas.openxmlformats.org/officeDocument/2006/relationships/hyperlink" Target="https://www.sasb.org/standards/materiality-map/" TargetMode="External"/><Relationship Id="rId157" Type="http://schemas.openxmlformats.org/officeDocument/2006/relationships/hyperlink" Target="https://www.tokyoforum.tc.u-tokyo.ac.jp/content/000003330.pdf" TargetMode="External"/><Relationship Id="rId178" Type="http://schemas.openxmlformats.org/officeDocument/2006/relationships/hyperlink" Target="http://coolfarmtool.org/coolfarmtool/" TargetMode="External"/><Relationship Id="rId61" Type="http://schemas.openxmlformats.org/officeDocument/2006/relationships/hyperlink" Target="https://doi.org/10.7910/DVN/PRFF8V" TargetMode="External"/><Relationship Id="rId82" Type="http://schemas.openxmlformats.org/officeDocument/2006/relationships/hyperlink" Target="https://www.gbif.org/" TargetMode="External"/><Relationship Id="rId199" Type="http://schemas.openxmlformats.org/officeDocument/2006/relationships/hyperlink" Target="https://www.profor.info/sites/profor.info/files/BiodiversityOffsetUsersGuide.pdf" TargetMode="External"/><Relationship Id="rId203" Type="http://schemas.openxmlformats.org/officeDocument/2006/relationships/hyperlink" Target="https://eo-toolkit-guo-un-habitat.opendata.arcgis.com/pages/eo-data" TargetMode="External"/><Relationship Id="rId19" Type="http://schemas.openxmlformats.org/officeDocument/2006/relationships/hyperlink" Target="https://explorer.naturemap.earth/map" TargetMode="External"/><Relationship Id="rId224" Type="http://schemas.openxmlformats.org/officeDocument/2006/relationships/hyperlink" Target="http://www.ecosystemaccounting.net/wp-content/uploads/2014/11/cbd-ts-77-en.pdf" TargetMode="External"/><Relationship Id="rId245" Type="http://schemas.openxmlformats.org/officeDocument/2006/relationships/hyperlink" Target="http://iwrmdataportal.unepdhi.org/" TargetMode="External"/><Relationship Id="rId266" Type="http://schemas.openxmlformats.org/officeDocument/2006/relationships/hyperlink" Target="https://www.crowtherlab.com/restoration/" TargetMode="External"/><Relationship Id="rId287" Type="http://schemas.openxmlformats.org/officeDocument/2006/relationships/hyperlink" Target="https://nam12.safelinks.protection.outlook.com/?url=https%3A%2F%2Fwww.worldwildlife.org%2Fpublications%2Fthe-2050-criteria-guide-to-responsible-investment-in-agricultural-forest-and-seafood-commodities&amp;data=04%7C01%7CMartha.Stevenson%40wwfus.org%7C124dbd447d094910807108d94c34ecd5%7Cdb6aaa89c7f8485186769cc7f73b3411%7C0%7C0%7C637624612478473972%7CUnknown%7CTWFpbGZsb3d8eyJWIjoiMC4wLjAwMDAiLCJQIjoiV2luMzIiLCJBTiI6Ik1haWwiLCJXVCI6Mn0%3D%7C1000&amp;sdata=uPsTmcN4cI3GKMPwFv45bKjh7ZE0h%2FX%2B%2FZNFQS4Q5ac%3D&amp;reserved=0" TargetMode="External"/><Relationship Id="rId30" Type="http://schemas.openxmlformats.org/officeDocument/2006/relationships/hyperlink" Target="http://www.fao.org/faostat/en/" TargetMode="External"/><Relationship Id="rId105" Type="http://schemas.openxmlformats.org/officeDocument/2006/relationships/hyperlink" Target="https://www.ibat-alliance.org/" TargetMode="External"/><Relationship Id="rId126" Type="http://schemas.openxmlformats.org/officeDocument/2006/relationships/hyperlink" Target="https://www.unep-wcmc.org/featured-projects/biodiversity-indicators-for-site-based-impacts" TargetMode="External"/><Relationship Id="rId147" Type="http://schemas.openxmlformats.org/officeDocument/2006/relationships/hyperlink" Target="https://quantis-intl.com/strategy/collaborative-initiatives/accounting-for-natural-climate-solutions/" TargetMode="External"/><Relationship Id="rId168" Type="http://schemas.openxmlformats.org/officeDocument/2006/relationships/hyperlink" Target="https://www.unbiodiversitylab.org/projects.html" TargetMode="External"/><Relationship Id="rId51" Type="http://schemas.openxmlformats.org/officeDocument/2006/relationships/hyperlink" Target="https://www.cbd.int/development/doc/Minining-and-Biodiversity.pdf" TargetMode="External"/><Relationship Id="rId72" Type="http://schemas.openxmlformats.org/officeDocument/2006/relationships/hyperlink" Target="http://awsassets.panda.org/downloads/pa_bat_final_english.pdf" TargetMode="External"/><Relationship Id="rId93" Type="http://schemas.openxmlformats.org/officeDocument/2006/relationships/hyperlink" Target="https://ipbes.net/policy-support/tools-instruments/toolkit-ecosystem-service-site-based-assessment-tessa-v20" TargetMode="External"/><Relationship Id="rId189" Type="http://schemas.openxmlformats.org/officeDocument/2006/relationships/hyperlink" Target="http://www.impactworldplus.org/en/writeToFile.php" TargetMode="External"/><Relationship Id="rId3" Type="http://schemas.openxmlformats.org/officeDocument/2006/relationships/hyperlink" Target="https://wri.org/applications/aqueduct/water-risk-atlas/" TargetMode="External"/><Relationship Id="rId214" Type="http://schemas.openxmlformats.org/officeDocument/2006/relationships/hyperlink" Target="http://publications.naturalengland.org.uk/publication/5850908674228224" TargetMode="External"/><Relationship Id="rId235" Type="http://schemas.openxmlformats.org/officeDocument/2006/relationships/hyperlink" Target="https://www.epa.gov/eco-research/national-ecosystem-services-classification-system-framework-design-and-policy" TargetMode="External"/><Relationship Id="rId256" Type="http://schemas.openxmlformats.org/officeDocument/2006/relationships/hyperlink" Target="https://pubs.usgs.gov/tm/07/c25/tm7C25.pdf" TargetMode="External"/><Relationship Id="rId277" Type="http://schemas.openxmlformats.org/officeDocument/2006/relationships/hyperlink" Target="https://www.worldmrio.com/" TargetMode="External"/><Relationship Id="rId116" Type="http://schemas.openxmlformats.org/officeDocument/2006/relationships/hyperlink" Target="https://cwatm.iiasa.ac.at/listVariables.html" TargetMode="External"/><Relationship Id="rId137" Type="http://schemas.openxmlformats.org/officeDocument/2006/relationships/hyperlink" Target="https://materiality.sasb.org/" TargetMode="External"/><Relationship Id="rId158" Type="http://schemas.openxmlformats.org/officeDocument/2006/relationships/hyperlink" Target="https://crem.nl/en/1617/" TargetMode="External"/><Relationship Id="rId20" Type="http://schemas.openxmlformats.org/officeDocument/2006/relationships/hyperlink" Target="https://explorer.naturemap.earth/faq" TargetMode="External"/><Relationship Id="rId41" Type="http://schemas.openxmlformats.org/officeDocument/2006/relationships/hyperlink" Target="https://www.cdp.net/en/guidance/guidance-for-companies" TargetMode="External"/><Relationship Id="rId62" Type="http://schemas.openxmlformats.org/officeDocument/2006/relationships/hyperlink" Target="https://www.seariousbusiness.com/plastic-scan" TargetMode="External"/><Relationship Id="rId83" Type="http://schemas.openxmlformats.org/officeDocument/2006/relationships/hyperlink" Target="https://doi.org/10.35035/doc-5xdm-8762" TargetMode="External"/><Relationship Id="rId179" Type="http://schemas.openxmlformats.org/officeDocument/2006/relationships/hyperlink" Target="http://coolfarmtool.wpengine.com/wp-content/uploads/2016/10/CFT-Biodiversity-Users-Guide.pdf" TargetMode="External"/><Relationship Id="rId190" Type="http://schemas.openxmlformats.org/officeDocument/2006/relationships/hyperlink" Target="http://blogs.bu.edu/suchi/files/2011/07/MIDAS_User_Guide.pdf" TargetMode="External"/><Relationship Id="rId204" Type="http://schemas.openxmlformats.org/officeDocument/2006/relationships/hyperlink" Target="https://eo-toolkit-guo-un-habitat.opendata.arcgis.com/datasets/eo-toolkit-overview-document-02-2021" TargetMode="External"/><Relationship Id="rId225" Type="http://schemas.openxmlformats.org/officeDocument/2006/relationships/hyperlink" Target="https://www.metabolic.nl/projects/one-planet-approaches-guide-setting-science-based-targets/" TargetMode="External"/><Relationship Id="rId246" Type="http://schemas.openxmlformats.org/officeDocument/2006/relationships/hyperlink" Target="https://a4ws.org/the-aws-standard-2-0/" TargetMode="External"/><Relationship Id="rId267" Type="http://schemas.openxmlformats.org/officeDocument/2006/relationships/hyperlink" Target="https://www.farmgeek.xyz/home" TargetMode="External"/><Relationship Id="rId288" Type="http://schemas.openxmlformats.org/officeDocument/2006/relationships/hyperlink" Target="https://www.iucn.org/theme/ecosystem-management/our-work/red-list-ecosystems" TargetMode="External"/><Relationship Id="rId106" Type="http://schemas.openxmlformats.org/officeDocument/2006/relationships/hyperlink" Target="https://www.ibat-alliance.org/pdf/ibat-annual-report-2019.pdf" TargetMode="External"/><Relationship Id="rId127" Type="http://schemas.openxmlformats.org/officeDocument/2006/relationships/hyperlink" Target="https://www.unep-wcmc.org/system/comfy/cms/files/files/000/001/771/original/Biodiversity_Indicators_for_Site-based_Impacts_Methodology_V3.2_%281%29.pdf" TargetMode="External"/><Relationship Id="rId10" Type="http://schemas.openxmlformats.org/officeDocument/2006/relationships/hyperlink" Target="https://resourcewatch.org/data/explore" TargetMode="External"/><Relationship Id="rId31" Type="http://schemas.openxmlformats.org/officeDocument/2006/relationships/hyperlink" Target="https://globbiomass.org/project/" TargetMode="External"/><Relationship Id="rId52" Type="http://schemas.openxmlformats.org/officeDocument/2006/relationships/hyperlink" Target="https://www.cbd.int/development/doc/Minining-and-Biodiversity.pdf" TargetMode="External"/><Relationship Id="rId73" Type="http://schemas.openxmlformats.org/officeDocument/2006/relationships/hyperlink" Target="https://institutolife.org/o-que-fazemos/desenvolvimento-de-metodologias/como-funciona-a-metodologia-life/?lang=en" TargetMode="External"/><Relationship Id="rId94" Type="http://schemas.openxmlformats.org/officeDocument/2006/relationships/hyperlink" Target="https://www.exiobase.eu/" TargetMode="External"/><Relationship Id="rId148" Type="http://schemas.openxmlformats.org/officeDocument/2006/relationships/hyperlink" Target="http://www.policysupport.org/waterworld" TargetMode="External"/><Relationship Id="rId169" Type="http://schemas.openxmlformats.org/officeDocument/2006/relationships/hyperlink" Target="https://www.unbiodiversitylab.org/projects.html" TargetMode="External"/><Relationship Id="rId4" Type="http://schemas.openxmlformats.org/officeDocument/2006/relationships/hyperlink" Target="https://www.wri.org/aqueduct" TargetMode="External"/><Relationship Id="rId180" Type="http://schemas.openxmlformats.org/officeDocument/2006/relationships/hyperlink" Target="https://www.unepfi.org/ecosystems/ncfa/drought-stress-testing-tool/" TargetMode="External"/><Relationship Id="rId215" Type="http://schemas.openxmlformats.org/officeDocument/2006/relationships/hyperlink" Target="https://www2.cifor.org/gcs/toolboxes/carboscen/" TargetMode="External"/><Relationship Id="rId236" Type="http://schemas.openxmlformats.org/officeDocument/2006/relationships/hyperlink" Target="https://portals.iucn.org/library/sites/library/files/documents/2021-009-En.pdf" TargetMode="External"/><Relationship Id="rId257" Type="http://schemas.openxmlformats.org/officeDocument/2006/relationships/hyperlink" Target="https://www.eea.europa.eu/data-and-maps/data/waterbase-water-quality-icm" TargetMode="External"/><Relationship Id="rId278" Type="http://schemas.openxmlformats.org/officeDocument/2006/relationships/hyperlink" Target="https://www.worldmrio.com/" TargetMode="External"/><Relationship Id="rId42" Type="http://schemas.openxmlformats.org/officeDocument/2006/relationships/hyperlink" Target="https://www.cdp.net/en/info/admin-fee-faq" TargetMode="External"/><Relationship Id="rId84" Type="http://schemas.openxmlformats.org/officeDocument/2006/relationships/hyperlink" Target="http://gemi.org/localwatertool/?utm_source=All+IPIECA+MEMBERS&amp;utm_campaign=080545bf69-Guidance_on_water_risk_tools7_30_2014&amp;utm_medium=email&amp;utm_term=0_94d8a421aa-080545bf69-43850897" TargetMode="External"/><Relationship Id="rId138" Type="http://schemas.openxmlformats.org/officeDocument/2006/relationships/hyperlink" Target="https://pre-sustainability.com/articles/quantifying-your-activities-impact-on-biodiversity/" TargetMode="External"/><Relationship Id="rId191" Type="http://schemas.openxmlformats.org/officeDocument/2006/relationships/hyperlink" Target="http://blogs.bu.edu/suchi/files/2011/07/MIDAS_User_Guide.pdf" TargetMode="External"/><Relationship Id="rId205" Type="http://schemas.openxmlformats.org/officeDocument/2006/relationships/hyperlink" Target="https://soilsrevealed.org/explore?state=eyJtYXAiOnsidmlld3BvcnQiOnsiem9vbSI6NC45NTY5MTEzNDE5MTgxNTcsImxhdGl0dWRlIjotNy43NDMwMTM1NDUyMTEwMDksImxvbmdpdHVkZSI6LTc1LjcxNDU4MjQ0NjMzODQzfSwiYmFzZW1hcCI6ImxpZ2h0IiwiYmFzZW1hcFBhcmFtcyI6bnVsbCwicm9hZHMiOmZhbHNlLCJsYWJlbHMiOmZhbHNlLCJib3VuZGFyaWVzIjp7ImlkIjoicG9saXRpY2FsLWJvdW5kYXJpZXMifSwibGF5ZXJzIjp7InNvYy1zdG9jayI6eyJ2aXNpYmxlIjp0cnVlLCJvcGFjaXR5IjoxLCJvcmRlciI6MH19fSwiYW5hbHlzaXMiOnsiYXJlYUludGVyZXN0Ijp7Im5hbWUiOiJDdXN0b20gYXJlYSAxIiwiZ2VvIjp7InR5cGUiOiJGZWF0dXJlQ29sbGVjdGlvbiIsImZlYXR1cmVzIjpbeyJ0eXBlIjoiRmVhdHVyZSIsInByb3BlcnRpZXMiOnt9LCJnZW9tZXRyeSI6eyJ0eXBlIjoiUG9seWdvbiIsImNvb3JkaW5hdGVzIjpbW1stNzUuMzUyMzYxNTMxODU1MiwtNy4yOTQxMzEzMzMzNTg4MjVdLFstNzUuMzA3MDgzOTE3NTQ0OSwtOC4xMDE3NzY2OTMwODM3MDldLFstNzQuNTE0NzI1NjY3MTExOTksLTguMDU2OTQ4NDg5OTUwMzE1XSxbLTc0LjU2MDAwMzI4MTQyMjMsLTcuMjcxNjc1MTY5MTQzMjczXSxbLTc1LjM1MjM2MTUzMTg1NTIsLTcuMjk0MTMxMzMzMzU4ODI1XV1dfX1dfSwiYmJveCI6W1stNzUuMzUyMzYxNTMxODU1MiwtOC4xMDE3NzY2OTMwODM3MDldLFstNzQuNTE0NzI1NjY3MTExOTksLTcuMjcxNjc1MTY5MTQzMjczXV19LCJjb21wYXJlQXJlYUludGVyZXN0IjpudWxsfX0%3D" TargetMode="External"/><Relationship Id="rId247" Type="http://schemas.openxmlformats.org/officeDocument/2006/relationships/hyperlink" Target="http://www.bieroundtable.com/wp-content/uploads/Performance-in-Watershed-Context-Insights-Paper.pdf" TargetMode="External"/><Relationship Id="rId107" Type="http://schemas.openxmlformats.org/officeDocument/2006/relationships/hyperlink" Target="https://naturalcapitalproject.stanford.edu/software/invest" TargetMode="External"/><Relationship Id="rId289" Type="http://schemas.openxmlformats.org/officeDocument/2006/relationships/vmlDrawing" Target="../drawings/vmlDrawing1.vml"/><Relationship Id="rId11" Type="http://schemas.openxmlformats.org/officeDocument/2006/relationships/hyperlink" Target="https://resourcewatch.org/data/explore" TargetMode="External"/><Relationship Id="rId53" Type="http://schemas.openxmlformats.org/officeDocument/2006/relationships/hyperlink" Target="https://doughnuteconomics.org/tools-and-stories/22" TargetMode="External"/><Relationship Id="rId149" Type="http://schemas.openxmlformats.org/officeDocument/2006/relationships/hyperlink" Target="http://www.weap21.org/index.asp?action=201" TargetMode="External"/><Relationship Id="rId95" Type="http://schemas.openxmlformats.org/officeDocument/2006/relationships/hyperlink" Target="https://www.exiobase.eu/index.php/publications/list-of-journal-papers-references" TargetMode="External"/><Relationship Id="rId160" Type="http://schemas.openxmlformats.org/officeDocument/2006/relationships/hyperlink" Target="https://www.bioversityinternational.org/abd-index/" TargetMode="External"/><Relationship Id="rId216" Type="http://schemas.openxmlformats.org/officeDocument/2006/relationships/hyperlink" Target="https://www.wri.org/our-work/project/forest-and-landscape-restoration/atlas-restoration-opportunities" TargetMode="External"/><Relationship Id="rId258" Type="http://schemas.openxmlformats.org/officeDocument/2006/relationships/hyperlink" Target="https://www.eea.europa.eu/data-and-maps/data/waterbase-water-quality-icm" TargetMode="External"/><Relationship Id="rId22" Type="http://schemas.openxmlformats.org/officeDocument/2006/relationships/hyperlink" Target="https://files.wri.org/s3fs-public/corporate_ecosystem_services_review_1.pdf" TargetMode="External"/><Relationship Id="rId64" Type="http://schemas.openxmlformats.org/officeDocument/2006/relationships/hyperlink" Target="https://oceanplus.org/" TargetMode="External"/><Relationship Id="rId118" Type="http://schemas.openxmlformats.org/officeDocument/2006/relationships/hyperlink" Target="http://www.mission-economie-biodiversite.com/wp-content/uploads/2020/09/N15-TRAVAUX-DU-CLUB-B4B-GBS-UK-MD-WEB.pdf" TargetMode="External"/><Relationship Id="rId171" Type="http://schemas.openxmlformats.org/officeDocument/2006/relationships/hyperlink" Target="https://www.unbiodiversitylab.org/projects.html" TargetMode="External"/><Relationship Id="rId227" Type="http://schemas.openxmlformats.org/officeDocument/2006/relationships/hyperlink" Target="https://futurefitbusiness.org/"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unbiodiversitylab.org/" TargetMode="External"/><Relationship Id="rId21" Type="http://schemas.openxmlformats.org/officeDocument/2006/relationships/hyperlink" Target="https://gemstat.org/" TargetMode="External"/><Relationship Id="rId42" Type="http://schemas.openxmlformats.org/officeDocument/2006/relationships/hyperlink" Target="https://library.oceanplus.org/metadata" TargetMode="External"/><Relationship Id="rId63" Type="http://schemas.openxmlformats.org/officeDocument/2006/relationships/hyperlink" Target="https://www.globalforestwatch.org/" TargetMode="External"/><Relationship Id="rId84" Type="http://schemas.openxmlformats.org/officeDocument/2006/relationships/hyperlink" Target="https://circuitscape.org/" TargetMode="External"/><Relationship Id="rId138" Type="http://schemas.openxmlformats.org/officeDocument/2006/relationships/hyperlink" Target="https://ec.europa.eu/environment/biodiversity/business/assets/pdf/EU_B@B_Webinar_5_Presentation_Slides.pdf" TargetMode="External"/><Relationship Id="rId159" Type="http://schemas.openxmlformats.org/officeDocument/2006/relationships/hyperlink" Target="http://unep-wcmc.org/system/comfy/cms/files/files/000/001/448/original/Guidance_-_Biodiversity_Information_System_Framework_Tool.pdf" TargetMode="External"/><Relationship Id="rId170" Type="http://schemas.openxmlformats.org/officeDocument/2006/relationships/hyperlink" Target="https://publications.iadb.org/en/integrated-economic-environmental-modeling-platform-ieem-ieem-platform-technical-guides-user-guide" TargetMode="External"/><Relationship Id="rId191" Type="http://schemas.openxmlformats.org/officeDocument/2006/relationships/hyperlink" Target="https://www.adb.org/publications/asian-water-development-outlook-2020" TargetMode="External"/><Relationship Id="rId205" Type="http://schemas.openxmlformats.org/officeDocument/2006/relationships/hyperlink" Target="https://www.worldmrio.com/" TargetMode="External"/><Relationship Id="rId107" Type="http://schemas.openxmlformats.org/officeDocument/2006/relationships/hyperlink" Target="https://eatforum.org/eat-lancet-commission/" TargetMode="External"/><Relationship Id="rId11" Type="http://schemas.openxmlformats.org/officeDocument/2006/relationships/hyperlink" Target="https://www.wri.org/publication/corporate-ecosystem-services-review" TargetMode="External"/><Relationship Id="rId32" Type="http://schemas.openxmlformats.org/officeDocument/2006/relationships/hyperlink" Target="http://www.plansup.nl/biodiversity-footprint-calculator/" TargetMode="External"/><Relationship Id="rId53" Type="http://schemas.openxmlformats.org/officeDocument/2006/relationships/hyperlink" Target="https://geofootprint.com/" TargetMode="External"/><Relationship Id="rId74" Type="http://schemas.openxmlformats.org/officeDocument/2006/relationships/hyperlink" Target="https://howtohigg.org/?t=1" TargetMode="External"/><Relationship Id="rId128" Type="http://schemas.openxmlformats.org/officeDocument/2006/relationships/hyperlink" Target="https://www.lc-impact.eu/" TargetMode="External"/><Relationship Id="rId149" Type="http://schemas.openxmlformats.org/officeDocument/2006/relationships/hyperlink" Target="https://forest-water-tool.fao.org/" TargetMode="External"/><Relationship Id="rId5" Type="http://schemas.openxmlformats.org/officeDocument/2006/relationships/hyperlink" Target="https://www.globalsafetynet.app/" TargetMode="External"/><Relationship Id="rId95" Type="http://schemas.openxmlformats.org/officeDocument/2006/relationships/hyperlink" Target="https://seea.un.org/" TargetMode="External"/><Relationship Id="rId160" Type="http://schemas.openxmlformats.org/officeDocument/2006/relationships/hyperlink" Target="http://www.soilnavigator.eu/" TargetMode="External"/><Relationship Id="rId181" Type="http://schemas.openxmlformats.org/officeDocument/2006/relationships/hyperlink" Target="http://iwrmdataportal.unepdhi.org/" TargetMode="External"/><Relationship Id="rId216" Type="http://schemas.openxmlformats.org/officeDocument/2006/relationships/hyperlink" Target="https://www.iucn.org/theme/ecosystem-management/our-work/red-list-ecosystems" TargetMode="External"/><Relationship Id="rId22" Type="http://schemas.openxmlformats.org/officeDocument/2006/relationships/hyperlink" Target="https://esdac.jrc.ec.europa.eu/content/global-soil-erosion-water-2070" TargetMode="External"/><Relationship Id="rId43" Type="http://schemas.openxmlformats.org/officeDocument/2006/relationships/hyperlink" Target="https://www.left.ox.ac.uk/" TargetMode="External"/><Relationship Id="rId64" Type="http://schemas.openxmlformats.org/officeDocument/2006/relationships/hyperlink" Target="https://www.globalforestwatch.org/about/" TargetMode="External"/><Relationship Id="rId118" Type="http://schemas.openxmlformats.org/officeDocument/2006/relationships/hyperlink" Target="https://www.unbiodiversitylab.org/about.html" TargetMode="External"/><Relationship Id="rId139" Type="http://schemas.openxmlformats.org/officeDocument/2006/relationships/hyperlink" Target="https://www.wbcsd.org/Programs/Redefining-Value/Business-Decision-Making/Assess-and-Manage-Performance/Resources/Guide-to-Corporate-Ecosystem-Valuation" TargetMode="External"/><Relationship Id="rId85" Type="http://schemas.openxmlformats.org/officeDocument/2006/relationships/hyperlink" Target="https://www.unep-wcmc.org/featured-projects/biodiversity-indicators-for-site-based-impacts" TargetMode="External"/><Relationship Id="rId150" Type="http://schemas.openxmlformats.org/officeDocument/2006/relationships/hyperlink" Target="https://www.worldagroforestry.org/output/land-degradation-surveillance-framework" TargetMode="External"/><Relationship Id="rId171" Type="http://schemas.openxmlformats.org/officeDocument/2006/relationships/hyperlink" Target="https://publications.iadb.org/publications/english/document/The_Integrated_Economic-Environmental_Modeling_Platform_IEEM_IEEM_Platform_Technical_Guides_User_Guide_en.pdf" TargetMode="External"/><Relationship Id="rId192" Type="http://schemas.openxmlformats.org/officeDocument/2006/relationships/hyperlink" Target="http://eflows.iwmi.org/" TargetMode="External"/><Relationship Id="rId206" Type="http://schemas.openxmlformats.org/officeDocument/2006/relationships/hyperlink" Target="https://www.worldmrio.com/" TargetMode="External"/><Relationship Id="rId12" Type="http://schemas.openxmlformats.org/officeDocument/2006/relationships/hyperlink" Target="https://files.wri.org/s3fs-public/corporate_ecosystem_services_review_1.pdf" TargetMode="External"/><Relationship Id="rId33" Type="http://schemas.openxmlformats.org/officeDocument/2006/relationships/hyperlink" Target="https://www.cbd.int/development/doc/Minining-and-Biodiversity.pdf" TargetMode="External"/><Relationship Id="rId108" Type="http://schemas.openxmlformats.org/officeDocument/2006/relationships/hyperlink" Target="https://eatforum.org/content/uploads/2019/01/EAT-Lancet_Commission_Summary_Report.pdf" TargetMode="External"/><Relationship Id="rId129" Type="http://schemas.openxmlformats.org/officeDocument/2006/relationships/hyperlink" Target="https://naturalcapitalproject.stanford.edu/software/root" TargetMode="External"/><Relationship Id="rId54" Type="http://schemas.openxmlformats.org/officeDocument/2006/relationships/hyperlink" Target="https://www.gbif.org/" TargetMode="External"/><Relationship Id="rId75" Type="http://schemas.openxmlformats.org/officeDocument/2006/relationships/hyperlink" Target="https://swat.tamu.edu/software/plus/" TargetMode="External"/><Relationship Id="rId96" Type="http://schemas.openxmlformats.org/officeDocument/2006/relationships/hyperlink" Target="https://seea.un.org/sites/seea.un.org/files/seea_cf_final_en.pdf" TargetMode="External"/><Relationship Id="rId140" Type="http://schemas.openxmlformats.org/officeDocument/2006/relationships/hyperlink" Target="https://www.wbcsd.org/contentwbc/download/573/6341/1" TargetMode="External"/><Relationship Id="rId161" Type="http://schemas.openxmlformats.org/officeDocument/2006/relationships/hyperlink" Target="http://www.soilnavigator.eu/" TargetMode="External"/><Relationship Id="rId182" Type="http://schemas.openxmlformats.org/officeDocument/2006/relationships/hyperlink" Target="https://a4ws.org/the-aws-standard-2-0/" TargetMode="External"/><Relationship Id="rId6" Type="http://schemas.openxmlformats.org/officeDocument/2006/relationships/hyperlink" Target="http://trends.earth/docs/en/index.html" TargetMode="External"/><Relationship Id="rId23" Type="http://schemas.openxmlformats.org/officeDocument/2006/relationships/hyperlink" Target="https://global-ecosystems.org/" TargetMode="External"/><Relationship Id="rId119" Type="http://schemas.openxmlformats.org/officeDocument/2006/relationships/hyperlink" Target="https://mci.textileexchange.org/biodiversity/" TargetMode="External"/><Relationship Id="rId44" Type="http://schemas.openxmlformats.org/officeDocument/2006/relationships/hyperlink" Target="https://capitalscoalition.org/capitals-approach/natural-capital-protocol/?fwp_filter_tabs=training_material" TargetMode="External"/><Relationship Id="rId65" Type="http://schemas.openxmlformats.org/officeDocument/2006/relationships/hyperlink" Target="https://blog.globalforestwatch.org/data-and-research/a-guide-to-gfws-forest-change-data/" TargetMode="External"/><Relationship Id="rId86" Type="http://schemas.openxmlformats.org/officeDocument/2006/relationships/hyperlink" Target="http://www.gabi-software.com/databases/gabi-databases/" TargetMode="External"/><Relationship Id="rId130" Type="http://schemas.openxmlformats.org/officeDocument/2006/relationships/hyperlink" Target="https://kering-group.opendatasoft.com/pages/home/" TargetMode="External"/><Relationship Id="rId151" Type="http://schemas.openxmlformats.org/officeDocument/2006/relationships/hyperlink" Target="http://landscapeportal.org/blog/2015/03/25/the-land-degradation-surveillance-framework-ldsf/" TargetMode="External"/><Relationship Id="rId172" Type="http://schemas.openxmlformats.org/officeDocument/2006/relationships/hyperlink" Target="https://www.environmentalgeography.nl/site/data-models/data/clue-model/" TargetMode="External"/><Relationship Id="rId193" Type="http://schemas.openxmlformats.org/officeDocument/2006/relationships/hyperlink" Target="http://www.watergap.de/" TargetMode="External"/><Relationship Id="rId207" Type="http://schemas.openxmlformats.org/officeDocument/2006/relationships/hyperlink" Target="http://www.isealalliance.org/defining-credible-practice/iseal-credibility-principles" TargetMode="External"/><Relationship Id="rId13" Type="http://schemas.openxmlformats.org/officeDocument/2006/relationships/hyperlink" Target="https://www.ipcc.ch/site/assets/uploads/2018/03/GPG_LULUCF_FULLEN.pdf" TargetMode="External"/><Relationship Id="rId109" Type="http://schemas.openxmlformats.org/officeDocument/2006/relationships/hyperlink" Target="https://ifi.u-tokyo.ac.jp/en/news/8188/" TargetMode="External"/><Relationship Id="rId34" Type="http://schemas.openxmlformats.org/officeDocument/2006/relationships/hyperlink" Target="https://www.cbd.int/development/doc/Minining-and-Biodiversity.pdf" TargetMode="External"/><Relationship Id="rId55" Type="http://schemas.openxmlformats.org/officeDocument/2006/relationships/hyperlink" Target="http://gemi.org/localwatertool/?utm_source=All+IPIECA+MEMBERS&amp;utm_campaign=080545bf69-Guidance_on_water_risk_tools7_30_2014&amp;utm_medium=email&amp;utm_term=0_94d8a421aa-080545bf69-43850897" TargetMode="External"/><Relationship Id="rId76" Type="http://schemas.openxmlformats.org/officeDocument/2006/relationships/hyperlink" Target="https://cwatm.iiasa.ac.at/" TargetMode="External"/><Relationship Id="rId97" Type="http://schemas.openxmlformats.org/officeDocument/2006/relationships/hyperlink" Target="https://www.abstract-landscapes.com/fable-calculator" TargetMode="External"/><Relationship Id="rId120" Type="http://schemas.openxmlformats.org/officeDocument/2006/relationships/hyperlink" Target="https://mci.textileexchange.org/biodiversity/" TargetMode="External"/><Relationship Id="rId141" Type="http://schemas.openxmlformats.org/officeDocument/2006/relationships/hyperlink" Target="https://www.profor.info/content/biodiversity-offsets-toolkit-and-sourcebook" TargetMode="External"/><Relationship Id="rId7" Type="http://schemas.openxmlformats.org/officeDocument/2006/relationships/hyperlink" Target="http://trends.earth/docs/en/about/general_info.html" TargetMode="External"/><Relationship Id="rId162" Type="http://schemas.openxmlformats.org/officeDocument/2006/relationships/hyperlink" Target="http://teebweb.org/our-work/agrifood/reports/scientific-economic-foundations/" TargetMode="External"/><Relationship Id="rId183" Type="http://schemas.openxmlformats.org/officeDocument/2006/relationships/hyperlink" Target="http://www.bieroundtable.com/wp-content/uploads/Performance-in-Watershed-Context-Insights-Paper.pdf" TargetMode="External"/><Relationship Id="rId24" Type="http://schemas.openxmlformats.org/officeDocument/2006/relationships/hyperlink" Target="https://portals.iucn.org/library/node/49250" TargetMode="External"/><Relationship Id="rId45" Type="http://schemas.openxmlformats.org/officeDocument/2006/relationships/hyperlink" Target="https://capitalscoalition.org/capitals-approach/natural-capital-protocol/?fwp_filter_tabs=training_material" TargetMode="External"/><Relationship Id="rId66" Type="http://schemas.openxmlformats.org/officeDocument/2006/relationships/hyperlink" Target="https://www.iucn.org/regions/washington-dc-office/our-work/species-threat-abatement-and-recovery-star-metric" TargetMode="External"/><Relationship Id="rId87" Type="http://schemas.openxmlformats.org/officeDocument/2006/relationships/hyperlink" Target="http://www.gabi-software.com/databases/gabi-databases/" TargetMode="External"/><Relationship Id="rId110" Type="http://schemas.openxmlformats.org/officeDocument/2006/relationships/hyperlink" Target="https://www.tokyoforum.tc.u-tokyo.ac.jp/content/000003330.pdf" TargetMode="External"/><Relationship Id="rId131" Type="http://schemas.openxmlformats.org/officeDocument/2006/relationships/hyperlink" Target="https://kering-group.opendatasoft.com/pages/home/" TargetMode="External"/><Relationship Id="rId152" Type="http://schemas.openxmlformats.org/officeDocument/2006/relationships/hyperlink" Target="https://www.landscale.org/" TargetMode="External"/><Relationship Id="rId173" Type="http://schemas.openxmlformats.org/officeDocument/2006/relationships/hyperlink" Target="http://environmentalgeography.nl/files/data/public/dynaclue_help" TargetMode="External"/><Relationship Id="rId194" Type="http://schemas.openxmlformats.org/officeDocument/2006/relationships/hyperlink" Target="https://restor.eco/" TargetMode="External"/><Relationship Id="rId208" Type="http://schemas.openxmlformats.org/officeDocument/2006/relationships/hyperlink" Target="http://www.isealalliance.org/defining-credible-practice/iseal-credibility-principles" TargetMode="External"/><Relationship Id="rId19" Type="http://schemas.openxmlformats.org/officeDocument/2006/relationships/hyperlink" Target="https://dopa-explorer.jrc.ec.europa.eu/" TargetMode="External"/><Relationship Id="rId14" Type="http://schemas.openxmlformats.org/officeDocument/2006/relationships/hyperlink" Target="https://www.ipcc-nggip.iges.or.jp/public/gpglulucf/gpglulucf_files/GPG_LULUCF_FULL.pdf" TargetMode="External"/><Relationship Id="rId30" Type="http://schemas.openxmlformats.org/officeDocument/2006/relationships/hyperlink" Target="https://www.cisl.cam.ac.uk/resources/natural-resource-security-publications/measuring-business-impacts-on-nature" TargetMode="External"/><Relationship Id="rId35" Type="http://schemas.openxmlformats.org/officeDocument/2006/relationships/hyperlink" Target="https://doughnuteconomics.org/tools-and-stories/22" TargetMode="External"/><Relationship Id="rId56" Type="http://schemas.openxmlformats.org/officeDocument/2006/relationships/hyperlink" Target="http://gemi.org/localwatertool/?_ga=2.217135518.909435163.1614606205-1840532743.1614606205" TargetMode="External"/><Relationship Id="rId77" Type="http://schemas.openxmlformats.org/officeDocument/2006/relationships/hyperlink" Target="https://www.cdc-biodiversite.fr/gbs/" TargetMode="External"/><Relationship Id="rId100" Type="http://schemas.openxmlformats.org/officeDocument/2006/relationships/hyperlink" Target="https://iris.thegiin.org/metrics/?category=cat-biodiversity-and-ecosystems" TargetMode="External"/><Relationship Id="rId105" Type="http://schemas.openxmlformats.org/officeDocument/2006/relationships/hyperlink" Target="http://resources.trase.earth/documents/Trase-vision-for-2020.pdf" TargetMode="External"/><Relationship Id="rId126" Type="http://schemas.openxmlformats.org/officeDocument/2006/relationships/hyperlink" Target="http://coolfarmtool.wpengine.com/wp-content/uploads/2016/10/CFT-Biodiversity-Users-Guide.pdf" TargetMode="External"/><Relationship Id="rId147" Type="http://schemas.openxmlformats.org/officeDocument/2006/relationships/hyperlink" Target="https://eo-toolkit-guo-un-habitat.opendata.arcgis.com/datasets/eo-toolkit-overview-document-02-2021" TargetMode="External"/><Relationship Id="rId168" Type="http://schemas.openxmlformats.org/officeDocument/2006/relationships/hyperlink" Target="https://biodivcanada.chm-cbd.net/documents/ecosystem-services-toolkit" TargetMode="External"/><Relationship Id="rId8" Type="http://schemas.openxmlformats.org/officeDocument/2006/relationships/hyperlink" Target="https://explorer.natureserve.org/" TargetMode="External"/><Relationship Id="rId51" Type="http://schemas.openxmlformats.org/officeDocument/2006/relationships/hyperlink" Target="https://pre-sustainability.com/articles/bioscope-visual-representation-of-biodiversity-impact-in-your-supply-chain/" TargetMode="External"/><Relationship Id="rId72" Type="http://schemas.openxmlformats.org/officeDocument/2006/relationships/hyperlink" Target="https://www.ibat-alliance.org/" TargetMode="External"/><Relationship Id="rId93" Type="http://schemas.openxmlformats.org/officeDocument/2006/relationships/hyperlink" Target="https://materiality.sasb.org/" TargetMode="External"/><Relationship Id="rId98" Type="http://schemas.openxmlformats.org/officeDocument/2006/relationships/hyperlink" Target="http://pure.iiasa.ac.at/id/eprint/16934/7/210108_FABLECalculator_Documentation_final_clean.pdf" TargetMode="External"/><Relationship Id="rId121" Type="http://schemas.openxmlformats.org/officeDocument/2006/relationships/hyperlink" Target="https://aries.integratedmodelling.org/" TargetMode="External"/><Relationship Id="rId142" Type="http://schemas.openxmlformats.org/officeDocument/2006/relationships/hyperlink" Target="https://www.profor.info/sites/profor.info/files/BiodiversityOffsetUsersGuide.pdf" TargetMode="External"/><Relationship Id="rId163" Type="http://schemas.openxmlformats.org/officeDocument/2006/relationships/hyperlink" Target="https://futureoffood.org/wp-content/uploads/2021/01/GA_TEEBAgriFood_Guidance.pdf" TargetMode="External"/><Relationship Id="rId184" Type="http://schemas.openxmlformats.org/officeDocument/2006/relationships/hyperlink" Target="https://www.nhm.ac.uk/our-science/our-work/biodiversity/predicts.html" TargetMode="External"/><Relationship Id="rId189" Type="http://schemas.openxmlformats.org/officeDocument/2006/relationships/hyperlink" Target="https://pubs.usgs.gov/tm/07/c25/tm7C25.pdf" TargetMode="External"/><Relationship Id="rId3" Type="http://schemas.openxmlformats.org/officeDocument/2006/relationships/hyperlink" Target="https://resourcewatch.org/data/explore" TargetMode="External"/><Relationship Id="rId214" Type="http://schemas.openxmlformats.org/officeDocument/2006/relationships/hyperlink" Target="https://nam12.safelinks.protection.outlook.com/?url=https%3A%2F%2Fwww.worldwildlife.org%2Fpublications%2Fresponsible-alternative-fibers-assessment-methodology&amp;data=04%7C01%7CMartha.Stevenson%40wwfus.org%7C124dbd447d094910807108d94c34ecd5%7Cdb6aaa89c7f8485186769cc7f73b3411%7C0%7C0%7C637624612478463981%7CUnknown%7CTWFpbGZsb3d8eyJWIjoiMC4wLjAwMDAiLCJQIjoiV2luMzIiLCJBTiI6Ik1haWwiLCJXVCI6Mn0%3D%7C1000&amp;sdata=MlkwiYCr5zJu3cPmJJBMFy3Ok%2FNmeV6gfJeL%2BqBE1hY%3D&amp;reserved=0" TargetMode="External"/><Relationship Id="rId25" Type="http://schemas.openxmlformats.org/officeDocument/2006/relationships/hyperlink" Target="https://www.cdp.net/en/guidance/guidance-for-companies" TargetMode="External"/><Relationship Id="rId46" Type="http://schemas.openxmlformats.org/officeDocument/2006/relationships/hyperlink" Target="https://www.ipbes.net/conceptual-framework" TargetMode="External"/><Relationship Id="rId67" Type="http://schemas.openxmlformats.org/officeDocument/2006/relationships/hyperlink" Target="https://www.iucn.org/resources/conservation-tools/species-threat-abatement-and-restoration-star-metric" TargetMode="External"/><Relationship Id="rId116" Type="http://schemas.openxmlformats.org/officeDocument/2006/relationships/hyperlink" Target="https://capitalscoalition.org/wp-content/uploads/2020/10/Biodiversity-Guidance_COMBINED_single-page.pdf" TargetMode="External"/><Relationship Id="rId137" Type="http://schemas.openxmlformats.org/officeDocument/2006/relationships/hyperlink" Target="https://www.icebergdatalab.com/" TargetMode="External"/><Relationship Id="rId158" Type="http://schemas.openxmlformats.org/officeDocument/2006/relationships/hyperlink" Target="https://www.unep-wcmc.org/resources-and-data/biodiversity-information-system-framework-tool" TargetMode="External"/><Relationship Id="rId20" Type="http://schemas.openxmlformats.org/officeDocument/2006/relationships/hyperlink" Target="http://www.earthstat.org/" TargetMode="External"/><Relationship Id="rId41" Type="http://schemas.openxmlformats.org/officeDocument/2006/relationships/hyperlink" Target="https://www.seariousbusiness.com/plastic-scan" TargetMode="External"/><Relationship Id="rId62" Type="http://schemas.openxmlformats.org/officeDocument/2006/relationships/hyperlink" Target="https://www.exiobase.eu/" TargetMode="External"/><Relationship Id="rId83" Type="http://schemas.openxmlformats.org/officeDocument/2006/relationships/hyperlink" Target="https://docs.google.com/document/d/19jje32EeuiBZk_ibRkwT4sAObYsbdiVxp6Vh0sZDGAs/edit" TargetMode="External"/><Relationship Id="rId88" Type="http://schemas.openxmlformats.org/officeDocument/2006/relationships/hyperlink" Target="https://simapro.com/" TargetMode="External"/><Relationship Id="rId111" Type="http://schemas.openxmlformats.org/officeDocument/2006/relationships/hyperlink" Target="https://crem.nl/en/1617/" TargetMode="External"/><Relationship Id="rId132" Type="http://schemas.openxmlformats.org/officeDocument/2006/relationships/hyperlink" Target="http://www.impactworldplus.org/en/" TargetMode="External"/><Relationship Id="rId153" Type="http://schemas.openxmlformats.org/officeDocument/2006/relationships/hyperlink" Target="https://www.landscale.org/wp-content/uploads/2020/10/Assessment-framework-summary__V0.2_Oct2020-1.pdf" TargetMode="External"/><Relationship Id="rId174" Type="http://schemas.openxmlformats.org/officeDocument/2006/relationships/hyperlink" Target="https://cfpub.epa.gov/si/si_public_record_report.cfm?Lab=NHEERL&amp;dirEntryId=310592" TargetMode="External"/><Relationship Id="rId179" Type="http://schemas.openxmlformats.org/officeDocument/2006/relationships/hyperlink" Target="https://hermosa.mundialis.de/about/project_history/" TargetMode="External"/><Relationship Id="rId195" Type="http://schemas.openxmlformats.org/officeDocument/2006/relationships/hyperlink" Target="https://www.farmgeek.xyz/home" TargetMode="External"/><Relationship Id="rId209" Type="http://schemas.openxmlformats.org/officeDocument/2006/relationships/hyperlink" Target="https://standardsmap.org/" TargetMode="External"/><Relationship Id="rId190" Type="http://schemas.openxmlformats.org/officeDocument/2006/relationships/hyperlink" Target="https://www.eea.europa.eu/data-and-maps/data/waterbase-water-quality-icm" TargetMode="External"/><Relationship Id="rId204" Type="http://schemas.openxmlformats.org/officeDocument/2006/relationships/hyperlink" Target="https://pubmed.ncbi.nlm.nih.gov/30344374/" TargetMode="External"/><Relationship Id="rId15" Type="http://schemas.openxmlformats.org/officeDocument/2006/relationships/hyperlink" Target="https://thinkhazard.org/en/" TargetMode="External"/><Relationship Id="rId36" Type="http://schemas.openxmlformats.org/officeDocument/2006/relationships/hyperlink" Target="https://www.wri.org/applications/aqueduct/food/" TargetMode="External"/><Relationship Id="rId57" Type="http://schemas.openxmlformats.org/officeDocument/2006/relationships/hyperlink" Target="https://www.waterfootprintassessmenttool.org/" TargetMode="External"/><Relationship Id="rId106" Type="http://schemas.openxmlformats.org/officeDocument/2006/relationships/hyperlink" Target="https://www.climatetrace.org/" TargetMode="External"/><Relationship Id="rId127" Type="http://schemas.openxmlformats.org/officeDocument/2006/relationships/hyperlink" Target="https://www.unepfi.org/ecosystems/ncfa/drought-stress-testing-tool/" TargetMode="External"/><Relationship Id="rId10" Type="http://schemas.openxmlformats.org/officeDocument/2006/relationships/hyperlink" Target="https://explorer.naturemap.earth/faq" TargetMode="External"/><Relationship Id="rId31" Type="http://schemas.openxmlformats.org/officeDocument/2006/relationships/hyperlink" Target="https://www.cisl.cam.ac.uk/resources/publication-pdfs/measuring-business-impacts-on-nature.pdf" TargetMode="External"/><Relationship Id="rId52" Type="http://schemas.openxmlformats.org/officeDocument/2006/relationships/hyperlink" Target="https://waterriskfilter.panda.org/en/Explore/DataAndMethod" TargetMode="External"/><Relationship Id="rId73" Type="http://schemas.openxmlformats.org/officeDocument/2006/relationships/hyperlink" Target="https://www.ibat-alliance.org/pdf/ibat-annual-report-2019.pdf" TargetMode="External"/><Relationship Id="rId78" Type="http://schemas.openxmlformats.org/officeDocument/2006/relationships/hyperlink" Target="https://land.copernicus.eu/" TargetMode="External"/><Relationship Id="rId94" Type="http://schemas.openxmlformats.org/officeDocument/2006/relationships/hyperlink" Target="https://simapro.com/licences/" TargetMode="External"/><Relationship Id="rId99" Type="http://schemas.openxmlformats.org/officeDocument/2006/relationships/hyperlink" Target="https://www.google.com/url?q=https://iris.thegiin.org/get-started/&amp;sa=D&amp;source=editors&amp;ust=1614607264229000&amp;usg=AOvVaw0wa1f-Y4nAALB5Cbprqq6S" TargetMode="External"/><Relationship Id="rId101" Type="http://schemas.openxmlformats.org/officeDocument/2006/relationships/hyperlink" Target="https://quantis-intl.com/strategy/collaborative-initiatives/accounting-for-natural-climate-solutions/" TargetMode="External"/><Relationship Id="rId122" Type="http://schemas.openxmlformats.org/officeDocument/2006/relationships/hyperlink" Target="https://aries.integratedmodelling.org/technology/" TargetMode="External"/><Relationship Id="rId143" Type="http://schemas.openxmlformats.org/officeDocument/2006/relationships/hyperlink" Target="https://www.profor.info/sites/profor.info/files/Methodological%20Toolkit.pdf" TargetMode="External"/><Relationship Id="rId148" Type="http://schemas.openxmlformats.org/officeDocument/2006/relationships/hyperlink" Target="https://soilsrevealed.org/explore?state=eyJtYXAiOnsidmlld3BvcnQiOnsiem9vbSI6NC45NTY5MTEzNDE5MTgxNTcsImxhdGl0dWRlIjotNy43NDMwMTM1NDUyMTEwMDksImxvbmdpdHVkZSI6LTc1LjcxNDU4MjQ0NjMzODQzfSwiYmFzZW1hcCI6ImxpZ2h0IiwiYmFzZW1hcFBhcmFtcyI6bnVsbCwicm9hZHMiOmZhbHNlLCJsYWJlbHMiOmZhbHNlLCJib3VuZGFyaWVzIjp7ImlkIjoicG9saXRpY2FsLWJvdW5kYXJpZXMifSwibGF5ZXJzIjp7InNvYy1zdG9jayI6eyJ2aXNpYmxlIjp0cnVlLCJvcGFjaXR5IjoxLCJvcmRlciI6MH19fSwiYW5hbHlzaXMiOnsiYXJlYUludGVyZXN0Ijp7Im5hbWUiOiJDdXN0b20gYXJlYSAxIiwiZ2VvIjp7InR5cGUiOiJGZWF0dXJlQ29sbGVjdGlvbiIsImZlYXR1cmVzIjpbeyJ0eXBlIjoiRmVhdHVyZSIsInByb3BlcnRpZXMiOnt9LCJnZW9tZXRyeSI6eyJ0eXBlIjoiUG9seWdvbiIsImNvb3JkaW5hdGVzIjpbW1stNzUuMzUyMzYxNTMxODU1MiwtNy4yOTQxMzEzMzMzNTg4MjVdLFstNzUuMzA3MDgzOTE3NTQ0OSwtOC4xMDE3NzY2OTMwODM3MDldLFstNzQuNTE0NzI1NjY3MTExOTksLTguMDU2OTQ4NDg5OTUwMzE1XSxbLTc0LjU2MDAwMzI4MTQyMjMsLTcuMjcxNjc1MTY5MTQzMjczXSxbLTc1LjM1MjM2MTUzMTg1NTIsLTcuMjk0MTMxMzMzMzU4ODI1XV1dfX1dfSwiYmJveCI6W1stNzUuMzUyMzYxNTMxODU1MiwtOC4xMDE3NzY2OTMwODM3MDldLFstNzQuNTE0NzI1NjY3MTExOTksLTcuMjcxNjc1MTY5MTQzMjczXV19LCJjb21wYXJlQXJlYUludGVyZXN0IjpudWxsfX0%3D" TargetMode="External"/><Relationship Id="rId164" Type="http://schemas.openxmlformats.org/officeDocument/2006/relationships/hyperlink" Target="http://www.ecosystemaccounting.net/wp-content/uploads/2014/11/cbd-ts-77-en.pdf" TargetMode="External"/><Relationship Id="rId169" Type="http://schemas.openxmlformats.org/officeDocument/2006/relationships/hyperlink" Target="https://biodivcanada.chm-cbd.net/documents/ecosystem-services-toolkit" TargetMode="External"/><Relationship Id="rId185" Type="http://schemas.openxmlformats.org/officeDocument/2006/relationships/hyperlink" Target="https://aquaknow.jrc.ec.europa.eu/content/global-map-irrigated-areas-v50-gmia" TargetMode="External"/><Relationship Id="rId4" Type="http://schemas.openxmlformats.org/officeDocument/2006/relationships/hyperlink" Target="https://resourcewatch.org/data/explore" TargetMode="External"/><Relationship Id="rId9" Type="http://schemas.openxmlformats.org/officeDocument/2006/relationships/hyperlink" Target="https://explorer.naturemap.earth/map" TargetMode="External"/><Relationship Id="rId180" Type="http://schemas.openxmlformats.org/officeDocument/2006/relationships/hyperlink" Target="http://iwrmdataportal.unepdhi.org/" TargetMode="External"/><Relationship Id="rId210" Type="http://schemas.openxmlformats.org/officeDocument/2006/relationships/hyperlink" Target="https://resources.standardsmap.org/knowledge/" TargetMode="External"/><Relationship Id="rId215" Type="http://schemas.openxmlformats.org/officeDocument/2006/relationships/hyperlink" Target="https://nam12.safelinks.protection.outlook.com/?url=https%3A%2F%2Fwww.worldwildlife.org%2Fpublications%2Fthe-2050-criteria-guide-to-responsible-investment-in-agricultural-forest-and-seafood-commodities&amp;data=04%7C01%7CMartha.Stevenson%40wwfus.org%7C124dbd447d094910807108d94c34ecd5%7Cdb6aaa89c7f8485186769cc7f73b3411%7C0%7C0%7C637624612478473972%7CUnknown%7CTWFpbGZsb3d8eyJWIjoiMC4wLjAwMDAiLCJQIjoiV2luMzIiLCJBTiI6Ik1haWwiLCJXVCI6Mn0%3D%7C1000&amp;sdata=uPsTmcN4cI3GKMPwFv45bKjh7ZE0h%2FX%2B%2FZNFQS4Q5ac%3D&amp;reserved=0" TargetMode="External"/><Relationship Id="rId26" Type="http://schemas.openxmlformats.org/officeDocument/2006/relationships/hyperlink" Target="https://www.cdp.net/en/forests" TargetMode="External"/><Relationship Id="rId47" Type="http://schemas.openxmlformats.org/officeDocument/2006/relationships/hyperlink" Target="https://www.sciencedirect.com/science/article/pii/S187734351400116X" TargetMode="External"/><Relationship Id="rId68" Type="http://schemas.openxmlformats.org/officeDocument/2006/relationships/hyperlink" Target="https://www.globio.info/" TargetMode="External"/><Relationship Id="rId89" Type="http://schemas.openxmlformats.org/officeDocument/2006/relationships/hyperlink" Target="https://nature4climate.org/n4c-mapper/" TargetMode="External"/><Relationship Id="rId112" Type="http://schemas.openxmlformats.org/officeDocument/2006/relationships/hyperlink" Target="https://crem.nl/wp-content/uploads/2019/01/Towards-asn-banks-biodiversity-footprint-pilot-project.pdf" TargetMode="External"/><Relationship Id="rId133" Type="http://schemas.openxmlformats.org/officeDocument/2006/relationships/hyperlink" Target="http://www.impactworldplus.org/en/writeToFile.php" TargetMode="External"/><Relationship Id="rId154" Type="http://schemas.openxmlformats.org/officeDocument/2006/relationships/hyperlink" Target="http://publications.naturalengland.org.uk/publication/5850908674228224" TargetMode="External"/><Relationship Id="rId175" Type="http://schemas.openxmlformats.org/officeDocument/2006/relationships/hyperlink" Target="https://www.epa.gov/eco-research/national-ecosystem-services-classification-system-framework-design-and-policy" TargetMode="External"/><Relationship Id="rId196" Type="http://schemas.openxmlformats.org/officeDocument/2006/relationships/hyperlink" Target="https://resource-plastic.com/more" TargetMode="External"/><Relationship Id="rId200" Type="http://schemas.openxmlformats.org/officeDocument/2006/relationships/hyperlink" Target="https://www.epa.gov/warm/recycled-content-recon-tool" TargetMode="External"/><Relationship Id="rId16" Type="http://schemas.openxmlformats.org/officeDocument/2006/relationships/hyperlink" Target="https://openlandmap.org/" TargetMode="External"/><Relationship Id="rId37" Type="http://schemas.openxmlformats.org/officeDocument/2006/relationships/hyperlink" Target="https://www.wri.org/aqueduct/food" TargetMode="External"/><Relationship Id="rId58" Type="http://schemas.openxmlformats.org/officeDocument/2006/relationships/hyperlink" Target="https://databasin.org/" TargetMode="External"/><Relationship Id="rId79" Type="http://schemas.openxmlformats.org/officeDocument/2006/relationships/hyperlink" Target="https://land.copernicus.eu/" TargetMode="External"/><Relationship Id="rId102" Type="http://schemas.openxmlformats.org/officeDocument/2006/relationships/hyperlink" Target="http://www.policysupport.org/waterworld" TargetMode="External"/><Relationship Id="rId123" Type="http://schemas.openxmlformats.org/officeDocument/2006/relationships/hyperlink" Target="https://www.business-biodiversity.eu/en/biodiversity-performance-tool" TargetMode="External"/><Relationship Id="rId144" Type="http://schemas.openxmlformats.org/officeDocument/2006/relationships/hyperlink" Target="https://data.unhabitat.org/" TargetMode="External"/><Relationship Id="rId90" Type="http://schemas.openxmlformats.org/officeDocument/2006/relationships/hyperlink" Target="https://encore.naturalcapital.finance/en" TargetMode="External"/><Relationship Id="rId165" Type="http://schemas.openxmlformats.org/officeDocument/2006/relationships/hyperlink" Target="https://www.metabolic.nl/projects/one-planet-approaches-guide-setting-science-based-targets/" TargetMode="External"/><Relationship Id="rId186" Type="http://schemas.openxmlformats.org/officeDocument/2006/relationships/hyperlink" Target="https://toolkit.climate.gov/tool/multiscale-integrated-earth-systems-model-mimes-0" TargetMode="External"/><Relationship Id="rId211" Type="http://schemas.openxmlformats.org/officeDocument/2006/relationships/hyperlink" Target="https://www.brics-econ.org/sys/raw.php?o=1991&amp;p=ArticlePDF" TargetMode="External"/><Relationship Id="rId27" Type="http://schemas.openxmlformats.org/officeDocument/2006/relationships/hyperlink" Target="https://cices.eu/" TargetMode="External"/><Relationship Id="rId48" Type="http://schemas.openxmlformats.org/officeDocument/2006/relationships/hyperlink" Target="https://www.iucn.org/content/protected-areas-benefits-assessment-tool" TargetMode="External"/><Relationship Id="rId69" Type="http://schemas.openxmlformats.org/officeDocument/2006/relationships/hyperlink" Target="https://www.globio.info/resources" TargetMode="External"/><Relationship Id="rId113" Type="http://schemas.openxmlformats.org/officeDocument/2006/relationships/hyperlink" Target="https://www.bioversityinternational.org/abd-index/" TargetMode="External"/><Relationship Id="rId134" Type="http://schemas.openxmlformats.org/officeDocument/2006/relationships/hyperlink" Target="http://blogs.bu.edu/suchi/files/2011/07/MIDAS_User_Guide.pdf" TargetMode="External"/><Relationship Id="rId80" Type="http://schemas.openxmlformats.org/officeDocument/2006/relationships/hyperlink" Target="https://marine.copernicus.eu/" TargetMode="External"/><Relationship Id="rId155" Type="http://schemas.openxmlformats.org/officeDocument/2006/relationships/hyperlink" Target="http://publications.naturalengland.org.uk/publication/5850908674228224" TargetMode="External"/><Relationship Id="rId176" Type="http://schemas.openxmlformats.org/officeDocument/2006/relationships/hyperlink" Target="https://portals.iucn.org/library/sites/library/files/documents/2021-009-En.pdf" TargetMode="External"/><Relationship Id="rId197" Type="http://schemas.openxmlformats.org/officeDocument/2006/relationships/hyperlink" Target="https://resource-plastic.com/more" TargetMode="External"/><Relationship Id="rId201" Type="http://schemas.openxmlformats.org/officeDocument/2006/relationships/hyperlink" Target="https://www.lcacommons.gov/" TargetMode="External"/><Relationship Id="rId17" Type="http://schemas.openxmlformats.org/officeDocument/2006/relationships/hyperlink" Target="https://globalfishingwatch.org/" TargetMode="External"/><Relationship Id="rId38" Type="http://schemas.openxmlformats.org/officeDocument/2006/relationships/hyperlink" Target="https://www.iucnredlist.org/" TargetMode="External"/><Relationship Id="rId59" Type="http://schemas.openxmlformats.org/officeDocument/2006/relationships/hyperlink" Target="https://databasin.org/" TargetMode="External"/><Relationship Id="rId103" Type="http://schemas.openxmlformats.org/officeDocument/2006/relationships/hyperlink" Target="http://www.weap21.org/index.asp?action=201" TargetMode="External"/><Relationship Id="rId124" Type="http://schemas.openxmlformats.org/officeDocument/2006/relationships/hyperlink" Target="https://www.business-biodiversity.eu/en/biodiversity-performance-tool" TargetMode="External"/><Relationship Id="rId70" Type="http://schemas.openxmlformats.org/officeDocument/2006/relationships/hyperlink" Target="https://www.predicts.org.uk/pages/policy.html" TargetMode="External"/><Relationship Id="rId91" Type="http://schemas.openxmlformats.org/officeDocument/2006/relationships/hyperlink" Target="https://encore.naturalcapital.finance/en/data-and-methodology/methodology" TargetMode="External"/><Relationship Id="rId145" Type="http://schemas.openxmlformats.org/officeDocument/2006/relationships/hyperlink" Target="https://data.unhabitat.org/search" TargetMode="External"/><Relationship Id="rId166" Type="http://schemas.openxmlformats.org/officeDocument/2006/relationships/hyperlink" Target="https://www.metabolic.nl/publications/one-planet-approaches-set-science-based-targets/" TargetMode="External"/><Relationship Id="rId187" Type="http://schemas.openxmlformats.org/officeDocument/2006/relationships/hyperlink" Target="https://toolkit.climate.gov/tool/multiscale-integrated-earth-systems-model-mimes-0" TargetMode="External"/><Relationship Id="rId1" Type="http://schemas.openxmlformats.org/officeDocument/2006/relationships/hyperlink" Target="https://soilgrids.org/" TargetMode="External"/><Relationship Id="rId212" Type="http://schemas.openxmlformats.org/officeDocument/2006/relationships/hyperlink" Target="https://nam12.safelinks.protection.outlook.com/?url=https%3A%2F%2Fgmaptool.org%2Ftool&amp;data=04%7C01%7CMartha.Stevenson%40wwfus.org%7C124dbd447d094910807108d94c34ecd5%7Cdb6aaa89c7f8485186769cc7f73b3411%7C0%7C0%7C637624612478453985%7CUnknown%7CTWFpbGZsb3d8eyJWIjoiMC4wLjAwMDAiLCJQIjoiV2luMzIiLCJBTiI6Ik1haWwiLCJXVCI6Mn0%3D%7C1000&amp;sdata=PFN23U4T8ZT95N99GYNjCOV9sX6b%2FBGzNp8M5tNc%2B6w%3D&amp;reserved=0" TargetMode="External"/><Relationship Id="rId28" Type="http://schemas.openxmlformats.org/officeDocument/2006/relationships/hyperlink" Target="https://cices.eu/content/uploads/sites/8/2018/01/Guidance-V51-01012018.pdf" TargetMode="External"/><Relationship Id="rId49" Type="http://schemas.openxmlformats.org/officeDocument/2006/relationships/hyperlink" Target="http://awsassets.panda.org/downloads/pa_bat_final_english.pdf" TargetMode="External"/><Relationship Id="rId114" Type="http://schemas.openxmlformats.org/officeDocument/2006/relationships/hyperlink" Target="http://www.productbiodiversityfootprint.com/" TargetMode="External"/><Relationship Id="rId60" Type="http://schemas.openxmlformats.org/officeDocument/2006/relationships/hyperlink" Target="http://tessa.tools/" TargetMode="External"/><Relationship Id="rId81" Type="http://schemas.openxmlformats.org/officeDocument/2006/relationships/hyperlink" Target="https://marine.copernicus.eu/" TargetMode="External"/><Relationship Id="rId135" Type="http://schemas.openxmlformats.org/officeDocument/2006/relationships/hyperlink" Target="https://publications.iadb.org/en/good-practices-collection-biodiversity-baseline-data" TargetMode="External"/><Relationship Id="rId156" Type="http://schemas.openxmlformats.org/officeDocument/2006/relationships/hyperlink" Target="https://www2.cifor.org/gcs/toolboxes/carboscen/" TargetMode="External"/><Relationship Id="rId177" Type="http://schemas.openxmlformats.org/officeDocument/2006/relationships/hyperlink" Target="https://sourceup.org/compacts" TargetMode="External"/><Relationship Id="rId198" Type="http://schemas.openxmlformats.org/officeDocument/2006/relationships/hyperlink" Target="https://www.epa.gov/warm" TargetMode="External"/><Relationship Id="rId202" Type="http://schemas.openxmlformats.org/officeDocument/2006/relationships/hyperlink" Target="https://www.lcacommons.gov/lca-collaboration/" TargetMode="External"/><Relationship Id="rId18" Type="http://schemas.openxmlformats.org/officeDocument/2006/relationships/hyperlink" Target="https://globalfishingwatch.org/map-and-data/" TargetMode="External"/><Relationship Id="rId39" Type="http://schemas.openxmlformats.org/officeDocument/2006/relationships/hyperlink" Target="https://doi.org/10.7910/DVN/PRFF8V" TargetMode="External"/><Relationship Id="rId50" Type="http://schemas.openxmlformats.org/officeDocument/2006/relationships/hyperlink" Target="https://institutolife.org/material/?lang=en" TargetMode="External"/><Relationship Id="rId104" Type="http://schemas.openxmlformats.org/officeDocument/2006/relationships/hyperlink" Target="https://trase.earth/" TargetMode="External"/><Relationship Id="rId125" Type="http://schemas.openxmlformats.org/officeDocument/2006/relationships/hyperlink" Target="http://coolfarmtool.org/coolfarmtool/" TargetMode="External"/><Relationship Id="rId146" Type="http://schemas.openxmlformats.org/officeDocument/2006/relationships/hyperlink" Target="https://eo-toolkit-guo-un-habitat.opendata.arcgis.com/pages/eo-data" TargetMode="External"/><Relationship Id="rId167" Type="http://schemas.openxmlformats.org/officeDocument/2006/relationships/hyperlink" Target="https://futurefitbusiness.org/" TargetMode="External"/><Relationship Id="rId188" Type="http://schemas.openxmlformats.org/officeDocument/2006/relationships/hyperlink" Target="https://www.usgs.gov/centers/gecsc/science/social-values-ecosystem-services-solves?qt-science_center_objects=0" TargetMode="External"/><Relationship Id="rId71" Type="http://schemas.openxmlformats.org/officeDocument/2006/relationships/hyperlink" Target="https://www.predicts.org.uk/pages/outputs.html" TargetMode="External"/><Relationship Id="rId92" Type="http://schemas.openxmlformats.org/officeDocument/2006/relationships/hyperlink" Target="https://www.sasb.org/standards/materiality-map/" TargetMode="External"/><Relationship Id="rId213" Type="http://schemas.openxmlformats.org/officeDocument/2006/relationships/hyperlink" Target="https://nam12.safelinks.protection.outlook.com/?url=https%3A%2F%2Fbioplasticfeedstockalliance.org%2Fresources%2F&amp;data=04%7C01%7CMartha.Stevenson%40wwfus.org%7C124dbd447d094910807108d94c34ecd5%7Cdb6aaa89c7f8485186769cc7f73b3411%7C0%7C0%7C637624612478463981%7CUnknown%7CTWFpbGZsb3d8eyJWIjoiMC4wLjAwMDAiLCJQIjoiV2luMzIiLCJBTiI6Ik1haWwiLCJXVCI6Mn0%3D%7C1000&amp;sdata=9ok0MINgSGya2Q%2BqUa4ZtJN54EYcmy2WKH%2Fa39DznHw%3D&amp;reserved=0" TargetMode="External"/><Relationship Id="rId2" Type="http://schemas.openxmlformats.org/officeDocument/2006/relationships/hyperlink" Target="https://wri.org/applications/aqueduct/water-risk-atlas/" TargetMode="External"/><Relationship Id="rId29" Type="http://schemas.openxmlformats.org/officeDocument/2006/relationships/hyperlink" Target="http://www.fao.org/in-action/epic/ex-act-tool/suite-of-tools/b-intact/en/" TargetMode="External"/><Relationship Id="rId40" Type="http://schemas.openxmlformats.org/officeDocument/2006/relationships/hyperlink" Target="https://www.seariousbusiness.com/plastic-scan" TargetMode="External"/><Relationship Id="rId115" Type="http://schemas.openxmlformats.org/officeDocument/2006/relationships/hyperlink" Target="https://capitalscoalition.org/guide_supplement/biodiversity-4/" TargetMode="External"/><Relationship Id="rId136" Type="http://schemas.openxmlformats.org/officeDocument/2006/relationships/hyperlink" Target="https://publications.iadb.org/publications/english/document/Good-Practices-for-the-Collection-of-Biodiversity-Baseline-Data.pdf" TargetMode="External"/><Relationship Id="rId157" Type="http://schemas.openxmlformats.org/officeDocument/2006/relationships/hyperlink" Target="https://www.wri.org/our-work/project/forest-and-landscape-restoration/atlas-restoration-opportunities" TargetMode="External"/><Relationship Id="rId178" Type="http://schemas.openxmlformats.org/officeDocument/2006/relationships/hyperlink" Target="https://accountability-framework.org/" TargetMode="External"/><Relationship Id="rId61" Type="http://schemas.openxmlformats.org/officeDocument/2006/relationships/hyperlink" Target="https://ipbes.net/policy-support/tools-instruments/toolkit-ecosystem-service-site-based-assessment-tessa-v20" TargetMode="External"/><Relationship Id="rId82" Type="http://schemas.openxmlformats.org/officeDocument/2006/relationships/hyperlink" Target="http://www.policysupport.org/costingnature" TargetMode="External"/><Relationship Id="rId199" Type="http://schemas.openxmlformats.org/officeDocument/2006/relationships/hyperlink" Target="https://www.epa.gov/warm/recycled-content-recon-tool" TargetMode="External"/><Relationship Id="rId203" Type="http://schemas.openxmlformats.org/officeDocument/2006/relationships/hyperlink" Target="https://www.epa.gov/land-research/us-environmentally-extended-input-output-useeio-technical-content"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gbif.org/" TargetMode="External"/><Relationship Id="rId18" Type="http://schemas.openxmlformats.org/officeDocument/2006/relationships/hyperlink" Target="https://www.iucnredlist.org/" TargetMode="External"/><Relationship Id="rId26" Type="http://schemas.openxmlformats.org/officeDocument/2006/relationships/hyperlink" Target="https://www.wri.org/publication/corporate-ecosystem-services-review" TargetMode="External"/><Relationship Id="rId39" Type="http://schemas.openxmlformats.org/officeDocument/2006/relationships/hyperlink" Target="http://trends.earth/docs/en/index.html" TargetMode="External"/><Relationship Id="rId21" Type="http://schemas.openxmlformats.org/officeDocument/2006/relationships/hyperlink" Target="https://thinkhazard.org/en/" TargetMode="External"/><Relationship Id="rId34" Type="http://schemas.openxmlformats.org/officeDocument/2006/relationships/hyperlink" Target="http://teebweb.org/our-work/agrifood/reports/scientific-economic-foundations/" TargetMode="External"/><Relationship Id="rId42" Type="http://schemas.openxmlformats.org/officeDocument/2006/relationships/hyperlink" Target="https://geofootprint.com/" TargetMode="External"/><Relationship Id="rId7" Type="http://schemas.openxmlformats.org/officeDocument/2006/relationships/hyperlink" Target="https://www.wri.org/our-work/project/forest-and-landscape-restoration/atlas-restoration-opportunities" TargetMode="External"/><Relationship Id="rId2" Type="http://schemas.openxmlformats.org/officeDocument/2006/relationships/hyperlink" Target="https://openlandmap.org/" TargetMode="External"/><Relationship Id="rId16" Type="http://schemas.openxmlformats.org/officeDocument/2006/relationships/hyperlink" Target="https://globalfishingwatch.org/" TargetMode="External"/><Relationship Id="rId29" Type="http://schemas.openxmlformats.org/officeDocument/2006/relationships/hyperlink" Target="https://www.wbcsd.org/Programs/Redefining-Value/Business-Decision-Making/Assess-and-Manage-Performance/Resources/Guide-to-Corporate-Ecosystem-Valuation" TargetMode="External"/><Relationship Id="rId1" Type="http://schemas.openxmlformats.org/officeDocument/2006/relationships/hyperlink" Target="https://www.globalforestwatch.org/" TargetMode="External"/><Relationship Id="rId6" Type="http://schemas.openxmlformats.org/officeDocument/2006/relationships/hyperlink" Target="https://wri.org/applications/aqueduct/water-risk-atlas/" TargetMode="External"/><Relationship Id="rId11" Type="http://schemas.openxmlformats.org/officeDocument/2006/relationships/hyperlink" Target="https://www.exiobase.eu/" TargetMode="External"/><Relationship Id="rId24" Type="http://schemas.openxmlformats.org/officeDocument/2006/relationships/hyperlink" Target="https://www.cdp.net/en/guidance/guidance-for-companies" TargetMode="External"/><Relationship Id="rId32" Type="http://schemas.openxmlformats.org/officeDocument/2006/relationships/hyperlink" Target="http://blogs.bu.edu/suchi/files/2011/07/MIDAS_User_Guide.pdf" TargetMode="External"/><Relationship Id="rId37" Type="http://schemas.openxmlformats.org/officeDocument/2006/relationships/hyperlink" Target="http://www.gabi-software.com/databases/gabi-databases/" TargetMode="External"/><Relationship Id="rId40" Type="http://schemas.openxmlformats.org/officeDocument/2006/relationships/hyperlink" Target="http://www.weap21.org/index.asp?action=201" TargetMode="External"/><Relationship Id="rId45" Type="http://schemas.openxmlformats.org/officeDocument/2006/relationships/hyperlink" Target="http://www.plansup.nl/biodiversity-footprint-calculator/" TargetMode="External"/><Relationship Id="rId5" Type="http://schemas.openxmlformats.org/officeDocument/2006/relationships/hyperlink" Target="https://www.wri.org/applications/aqueduct/food/" TargetMode="External"/><Relationship Id="rId15" Type="http://schemas.openxmlformats.org/officeDocument/2006/relationships/hyperlink" Target="http://eflows.iwmi.org/" TargetMode="External"/><Relationship Id="rId23" Type="http://schemas.openxmlformats.org/officeDocument/2006/relationships/hyperlink" Target="https://www.profor.info/sites/profor.info/files/Methodological%20Toolkit.pdf" TargetMode="External"/><Relationship Id="rId28" Type="http://schemas.openxmlformats.org/officeDocument/2006/relationships/hyperlink" Target="https://www.ipcc.ch/site/assets/uploads/2018/03/GPG_LULUCF_FULLEN.pdf" TargetMode="External"/><Relationship Id="rId36" Type="http://schemas.openxmlformats.org/officeDocument/2006/relationships/hyperlink" Target="http://www.watergap.de/" TargetMode="External"/><Relationship Id="rId10" Type="http://schemas.openxmlformats.org/officeDocument/2006/relationships/hyperlink" Target="https://www.worldmrio.com/" TargetMode="External"/><Relationship Id="rId19" Type="http://schemas.openxmlformats.org/officeDocument/2006/relationships/hyperlink" Target="https://resource-plastic.com/more" TargetMode="External"/><Relationship Id="rId31" Type="http://schemas.openxmlformats.org/officeDocument/2006/relationships/hyperlink" Target="https://www.lc-impact.eu/" TargetMode="External"/><Relationship Id="rId44" Type="http://schemas.openxmlformats.org/officeDocument/2006/relationships/hyperlink" Target="https://www.seariousbusiness.com/plastic-scan" TargetMode="External"/><Relationship Id="rId4" Type="http://schemas.openxmlformats.org/officeDocument/2006/relationships/hyperlink" Target="https://soilgrids.org/" TargetMode="External"/><Relationship Id="rId9" Type="http://schemas.openxmlformats.org/officeDocument/2006/relationships/hyperlink" Target="https://marine.copernicus.eu/" TargetMode="External"/><Relationship Id="rId14" Type="http://schemas.openxmlformats.org/officeDocument/2006/relationships/hyperlink" Target="https://global-ecosystems.org/" TargetMode="External"/><Relationship Id="rId22" Type="http://schemas.openxmlformats.org/officeDocument/2006/relationships/hyperlink" Target="https://waterriskfilter.panda.org/en/Explore/DataAndMethod" TargetMode="External"/><Relationship Id="rId27" Type="http://schemas.openxmlformats.org/officeDocument/2006/relationships/hyperlink" Target="https://biodivcanada.chm-cbd.net/documents/ecosystem-services-toolkit" TargetMode="External"/><Relationship Id="rId30" Type="http://schemas.openxmlformats.org/officeDocument/2006/relationships/hyperlink" Target="https://www.ipbes.net/conceptual-framework" TargetMode="External"/><Relationship Id="rId35" Type="http://schemas.openxmlformats.org/officeDocument/2006/relationships/hyperlink" Target="http://tessa.tools/" TargetMode="External"/><Relationship Id="rId43" Type="http://schemas.openxmlformats.org/officeDocument/2006/relationships/hyperlink" Target="https://www.ibat-alliance.org/" TargetMode="External"/><Relationship Id="rId8" Type="http://schemas.openxmlformats.org/officeDocument/2006/relationships/hyperlink" Target="https://land.copernicus.eu/" TargetMode="External"/><Relationship Id="rId3" Type="http://schemas.openxmlformats.org/officeDocument/2006/relationships/hyperlink" Target="https://resourcewatch.org/data/explore" TargetMode="External"/><Relationship Id="rId12" Type="http://schemas.openxmlformats.org/officeDocument/2006/relationships/hyperlink" Target="https://gemstat.org/" TargetMode="External"/><Relationship Id="rId17" Type="http://schemas.openxmlformats.org/officeDocument/2006/relationships/hyperlink" Target="https://www.globalsafetynet.app/" TargetMode="External"/><Relationship Id="rId25" Type="http://schemas.openxmlformats.org/officeDocument/2006/relationships/hyperlink" Target="https://cices.eu/" TargetMode="External"/><Relationship Id="rId33" Type="http://schemas.openxmlformats.org/officeDocument/2006/relationships/hyperlink" Target="https://capitalscoalition.org/capitals-approach/natural-capital-protocol/?fwp_filter_tabs=training_material" TargetMode="External"/><Relationship Id="rId38" Type="http://schemas.openxmlformats.org/officeDocument/2006/relationships/hyperlink" Target="https://simapro.com/" TargetMode="External"/><Relationship Id="rId46" Type="http://schemas.openxmlformats.org/officeDocument/2006/relationships/hyperlink" Target="http://www.policysupport.org/waterworld" TargetMode="External"/><Relationship Id="rId20" Type="http://schemas.openxmlformats.org/officeDocument/2006/relationships/hyperlink" Target="https://soilsrevealed.org/explore?state=eyJtYXAiOnsidmlld3BvcnQiOnsiem9vbSI6NC45NTY5MTEzNDE5MTgxNTcsImxhdGl0dWRlIjotNy43NDMwMTM1NDUyMTEwMDksImxvbmdpdHVkZSI6LTc1LjcxNDU4MjQ0NjMzODQzfSwiYmFzZW1hcCI6ImxpZ2h0IiwiYmFzZW1hcFBhcmFtcyI6bnVsbCwicm9hZHMiOmZhbHNlLCJsYWJlbHMiOmZhbHNlLCJib3VuZGFyaWVzIjp7ImlkIjoicG9saXRpY2FsLWJvdW5kYXJpZXMifSwibGF5ZXJzIjp7InNvYy1zdG9jayI6eyJ2aXNpYmxlIjp0cnVlLCJvcGFjaXR5IjoxLCJvcmRlciI6MH19fSwiYW5hbHlzaXMiOnsiYXJlYUludGVyZXN0Ijp7Im5hbWUiOiJDdXN0b20gYXJlYSAxIiwiZ2VvIjp7InR5cGUiOiJGZWF0dXJlQ29sbGVjdGlvbiIsImZlYXR1cmVzIjpbeyJ0eXBlIjoiRmVhdHVyZSIsInByb3BlcnRpZXMiOnt9LCJnZW9tZXRyeSI6eyJ0eXBlIjoiUG9seWdvbiIsImNvb3JkaW5hdGVzIjpbW1stNzUuMzUyMzYxNTMxODU1MiwtNy4yOTQxMzEzMzMzNTg4MjVdLFstNzUuMzA3MDgzOTE3NTQ0OSwtOC4xMDE3NzY2OTMwODM3MDldLFstNzQuNTE0NzI1NjY3MTExOTksLTguMDU2OTQ4NDg5OTUwMzE1XSxbLTc0LjU2MDAwMzI4MTQyMjMsLTcuMjcxNjc1MTY5MTQzMjczXSxbLTc1LjM1MjM2MTUzMTg1NTIsLTcuMjk0MTMxMzMzMzU4ODI1XV1dfX1dfSwiYmJveCI6W1stNzUuMzUyMzYxNTMxODU1MiwtOC4xMDE3NzY2OTMwODM3MDldLFstNzQuNTE0NzI1NjY3MTExOTksLTcuMjcxNjc1MTY5MTQzMjczXV19LCJjb21wYXJlQXJlYUludGVyZXN0IjpudWxsfX0%3D" TargetMode="External"/><Relationship Id="rId41" Type="http://schemas.openxmlformats.org/officeDocument/2006/relationships/hyperlink" Target="http://coolfarmtool.org/coolfarmto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D47"/>
    <outlinePr summaryBelow="0" summaryRight="0"/>
  </sheetPr>
  <dimension ref="A1:B12"/>
  <sheetViews>
    <sheetView tabSelected="1" workbookViewId="0">
      <selection activeCell="B12" sqref="B12"/>
    </sheetView>
  </sheetViews>
  <sheetFormatPr defaultColWidth="14.44140625" defaultRowHeight="15.75" customHeight="1"/>
  <cols>
    <col min="1" max="2" width="70.88671875" customWidth="1"/>
  </cols>
  <sheetData>
    <row r="1" spans="1:2" ht="22.8">
      <c r="A1" s="1" t="s">
        <v>0</v>
      </c>
      <c r="B1" s="1"/>
    </row>
    <row r="2" spans="1:2" ht="13.2">
      <c r="A2" s="4" t="s">
        <v>1</v>
      </c>
      <c r="B2" s="4" t="s">
        <v>2</v>
      </c>
    </row>
    <row r="3" spans="1:2" ht="118.8">
      <c r="A3" s="176" t="s">
        <v>3</v>
      </c>
      <c r="B3" s="176" t="s">
        <v>4</v>
      </c>
    </row>
    <row r="4" spans="1:2" ht="13.2">
      <c r="A4" s="2"/>
      <c r="B4" s="2"/>
    </row>
    <row r="5" spans="1:2" ht="13.2">
      <c r="A5" s="3" t="s">
        <v>5</v>
      </c>
      <c r="B5" s="4" t="s">
        <v>6</v>
      </c>
    </row>
    <row r="6" spans="1:2" ht="290.39999999999998">
      <c r="A6" s="177" t="s">
        <v>7</v>
      </c>
      <c r="B6" s="176" t="s">
        <v>8</v>
      </c>
    </row>
    <row r="7" spans="1:2" ht="13.2">
      <c r="A7" s="2"/>
      <c r="B7" s="2"/>
    </row>
    <row r="8" spans="1:2" ht="13.2">
      <c r="A8" s="4" t="s">
        <v>9</v>
      </c>
      <c r="B8" s="4" t="s">
        <v>10</v>
      </c>
    </row>
    <row r="9" spans="1:2" ht="250.8" customHeight="1">
      <c r="A9" s="178" t="s">
        <v>2148</v>
      </c>
      <c r="B9" s="176" t="s">
        <v>11</v>
      </c>
    </row>
    <row r="10" spans="1:2" ht="20.25" customHeight="1">
      <c r="A10" s="2"/>
      <c r="B10" s="2"/>
    </row>
    <row r="11" spans="1:2" ht="13.2">
      <c r="A11" s="4" t="s">
        <v>12</v>
      </c>
      <c r="B11" s="4" t="s">
        <v>13</v>
      </c>
    </row>
    <row r="12" spans="1:2" ht="198">
      <c r="A12" s="179" t="s">
        <v>14</v>
      </c>
      <c r="B12" s="179" t="s">
        <v>15</v>
      </c>
    </row>
  </sheetData>
  <sheetProtection algorithmName="SHA-512" hashValue="ZKnS2l2UZXMe6ONA3aAUlp9hv2a8sOkpDtLaNsTVERckiYCRUDvMtvgUFZFCd6DWeruAU4JMD3cm37+/vssBNg==" saltValue="QhhSn2U6C6eO2MsKDMaBV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DADC8"/>
    <outlinePr summaryBelow="0" summaryRight="0"/>
  </sheetPr>
  <dimension ref="A1:DN163"/>
  <sheetViews>
    <sheetView workbookViewId="0">
      <pane xSplit="1" ySplit="3" topLeftCell="B4" activePane="bottomRight" state="frozen"/>
      <selection pane="topRight" activeCell="B1" sqref="B1"/>
      <selection pane="bottomLeft" activeCell="A4" sqref="A4"/>
      <selection pane="bottomRight" activeCell="C4" sqref="C4"/>
    </sheetView>
  </sheetViews>
  <sheetFormatPr defaultColWidth="14.44140625" defaultRowHeight="15.75" customHeight="1" outlineLevelCol="2"/>
  <cols>
    <col min="1" max="1" width="61.5546875" customWidth="1"/>
    <col min="2" max="2" width="5.88671875" customWidth="1"/>
    <col min="3" max="5" width="14.44140625" outlineLevel="1"/>
    <col min="6" max="6" width="5.88671875" customWidth="1"/>
    <col min="7" max="7" width="30.44140625" customWidth="1" outlineLevel="1"/>
    <col min="8" max="8" width="10.109375" customWidth="1" outlineLevel="1"/>
    <col min="9" max="9" width="11.5546875" customWidth="1" outlineLevel="1"/>
    <col min="10" max="10" width="12.88671875" customWidth="1" outlineLevel="1"/>
    <col min="11" max="11" width="94.44140625" customWidth="1" outlineLevel="1"/>
    <col min="12" max="12" width="21.5546875" customWidth="1" outlineLevel="1"/>
    <col min="13" max="14" width="15.6640625" customWidth="1" outlineLevel="1"/>
    <col min="15" max="15" width="26.6640625" customWidth="1" outlineLevel="1"/>
    <col min="16" max="17" width="35.88671875" customWidth="1" outlineLevel="1"/>
    <col min="18" max="18" width="17.5546875" customWidth="1" outlineLevel="1"/>
    <col min="19" max="19" width="35.88671875" customWidth="1" outlineLevel="1"/>
    <col min="20" max="20" width="5.88671875" customWidth="1"/>
    <col min="21" max="21" width="22.44140625" customWidth="1" outlineLevel="1"/>
    <col min="22" max="26" width="28.6640625" customWidth="1" outlineLevel="1"/>
    <col min="27" max="27" width="5.88671875" customWidth="1"/>
    <col min="28" max="33" width="17.33203125" customWidth="1" outlineLevel="1"/>
    <col min="34" max="34" width="5.88671875" customWidth="1"/>
    <col min="35" max="35" width="35.109375" customWidth="1" outlineLevel="1"/>
    <col min="36" max="36" width="15.6640625" customWidth="1" outlineLevel="1"/>
    <col min="37" max="37" width="25" customWidth="1" outlineLevel="1"/>
    <col min="38" max="38" width="17.5546875" customWidth="1" outlineLevel="1"/>
    <col min="39" max="39" width="50.88671875" customWidth="1" outlineLevel="1"/>
    <col min="40" max="40" width="28.88671875" customWidth="1" outlineLevel="1"/>
    <col min="41" max="41" width="21.88671875" customWidth="1" outlineLevel="1"/>
    <col min="42" max="42" width="35.88671875" customWidth="1" outlineLevel="1"/>
    <col min="43" max="43" width="5.88671875" customWidth="1"/>
    <col min="44" max="44" width="28.44140625" customWidth="1" outlineLevel="1"/>
    <col min="45" max="45" width="14.44140625" outlineLevel="1"/>
    <col min="46" max="50" width="14.44140625" customWidth="1" outlineLevel="1"/>
    <col min="51" max="51" width="20.33203125" customWidth="1" outlineLevel="1"/>
    <col min="52" max="52" width="14.44140625" customWidth="1" outlineLevel="1"/>
    <col min="53" max="53" width="5.88671875" customWidth="1"/>
    <col min="54" max="54" width="18.33203125" customWidth="1" outlineLevel="1"/>
    <col min="55" max="55" width="14.6640625" customWidth="1" outlineLevel="1"/>
    <col min="56" max="56" width="5.88671875" customWidth="1"/>
    <col min="57" max="61" width="28.44140625" customWidth="1" outlineLevel="1"/>
    <col min="62" max="62" width="6.6640625" customWidth="1"/>
    <col min="63" max="63" width="6.6640625" customWidth="1" outlineLevel="1" collapsed="1"/>
    <col min="64" max="71" width="28.44140625" hidden="1" customWidth="1" outlineLevel="2"/>
    <col min="72" max="72" width="6.6640625" customWidth="1" outlineLevel="1"/>
    <col min="73" max="73" width="28.44140625" customWidth="1" outlineLevel="2"/>
    <col min="74" max="74" width="38.44140625" customWidth="1" outlineLevel="2"/>
    <col min="75" max="75" width="28.44140625" customWidth="1" outlineLevel="2"/>
    <col min="76" max="76" width="34" customWidth="1" outlineLevel="2"/>
    <col min="77" max="77" width="34.88671875" customWidth="1" outlineLevel="2"/>
    <col min="78" max="80" width="37.6640625" customWidth="1" outlineLevel="2"/>
    <col min="81" max="81" width="8.44140625" customWidth="1" outlineLevel="1" collapsed="1"/>
    <col min="82" max="89" width="28.44140625" hidden="1" customWidth="1" outlineLevel="2"/>
    <col min="90" max="90" width="8.33203125" customWidth="1" outlineLevel="1"/>
    <col min="91" max="99" width="28.44140625" customWidth="1" outlineLevel="2"/>
    <col min="100" max="100" width="8" customWidth="1" outlineLevel="1"/>
    <col min="101" max="109" width="28.44140625" customWidth="1" outlineLevel="2"/>
    <col min="110" max="110" width="7.88671875" customWidth="1" outlineLevel="1" collapsed="1"/>
    <col min="111" max="118" width="28.44140625" hidden="1" customWidth="1" outlineLevel="2"/>
  </cols>
  <sheetData>
    <row r="1" spans="1:118" ht="22.8">
      <c r="A1" s="5" t="s">
        <v>16</v>
      </c>
      <c r="B1" s="6"/>
      <c r="C1" s="7"/>
      <c r="D1" s="7"/>
      <c r="E1" s="7"/>
      <c r="F1" s="6"/>
      <c r="G1" s="7"/>
      <c r="H1" s="8"/>
      <c r="I1" s="8"/>
      <c r="J1" s="8"/>
      <c r="K1" s="7"/>
      <c r="L1" s="9"/>
      <c r="M1" s="7"/>
      <c r="N1" s="7"/>
      <c r="O1" s="7"/>
      <c r="P1" s="7"/>
      <c r="Q1" s="7"/>
      <c r="R1" s="9"/>
      <c r="S1" s="10"/>
      <c r="T1" s="11"/>
      <c r="U1" s="12"/>
      <c r="V1" s="13"/>
      <c r="W1" s="13"/>
      <c r="X1" s="14"/>
      <c r="Y1" s="13"/>
      <c r="Z1" s="14"/>
      <c r="AA1" s="7"/>
      <c r="AB1" s="9"/>
      <c r="AC1" s="9"/>
      <c r="AD1" s="7"/>
      <c r="AE1" s="7"/>
      <c r="AF1" s="7"/>
      <c r="AG1" s="7"/>
      <c r="AH1" s="7"/>
      <c r="AI1" s="7"/>
      <c r="AJ1" s="9"/>
      <c r="AK1" s="7"/>
      <c r="AL1" s="15"/>
      <c r="AM1" s="7"/>
      <c r="AN1" s="7"/>
      <c r="AO1" s="7"/>
      <c r="AP1" s="9"/>
      <c r="AQ1" s="7"/>
      <c r="AR1" s="9"/>
      <c r="AS1" s="8"/>
      <c r="AT1" s="16"/>
      <c r="AU1" s="9"/>
      <c r="AV1" s="9"/>
      <c r="AW1" s="9"/>
      <c r="AX1" s="9"/>
      <c r="AY1" s="9"/>
      <c r="AZ1" s="9"/>
      <c r="BA1" s="7"/>
      <c r="BB1" s="9"/>
      <c r="BC1" s="9"/>
      <c r="BD1" s="165"/>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7"/>
      <c r="DH1" s="17"/>
      <c r="DI1" s="17"/>
      <c r="DJ1" s="17"/>
      <c r="DK1" s="17"/>
      <c r="DL1" s="17"/>
      <c r="DM1" s="17"/>
      <c r="DN1" s="17"/>
    </row>
    <row r="2" spans="1:118" ht="15.6">
      <c r="A2" s="18"/>
      <c r="B2" s="19"/>
      <c r="C2" s="166" t="s">
        <v>17</v>
      </c>
      <c r="D2" s="162"/>
      <c r="E2" s="162"/>
      <c r="F2" s="20"/>
      <c r="G2" s="167" t="s">
        <v>18</v>
      </c>
      <c r="H2" s="162"/>
      <c r="I2" s="162"/>
      <c r="J2" s="162"/>
      <c r="K2" s="162"/>
      <c r="L2" s="162"/>
      <c r="M2" s="162"/>
      <c r="N2" s="162"/>
      <c r="O2" s="162"/>
      <c r="P2" s="162"/>
      <c r="Q2" s="162"/>
      <c r="R2" s="162"/>
      <c r="S2" s="162"/>
      <c r="T2" s="21"/>
      <c r="U2" s="168" t="s">
        <v>19</v>
      </c>
      <c r="V2" s="162"/>
      <c r="W2" s="162"/>
      <c r="X2" s="162"/>
      <c r="Y2" s="162"/>
      <c r="Z2" s="162"/>
      <c r="AA2" s="22"/>
      <c r="AB2" s="169" t="s">
        <v>20</v>
      </c>
      <c r="AC2" s="162"/>
      <c r="AD2" s="162"/>
      <c r="AE2" s="162"/>
      <c r="AF2" s="162"/>
      <c r="AG2" s="162"/>
      <c r="AH2" s="23"/>
      <c r="AI2" s="170" t="s">
        <v>21</v>
      </c>
      <c r="AJ2" s="162"/>
      <c r="AK2" s="162"/>
      <c r="AL2" s="162"/>
      <c r="AM2" s="162"/>
      <c r="AN2" s="162"/>
      <c r="AO2" s="162"/>
      <c r="AP2" s="162"/>
      <c r="AQ2" s="24"/>
      <c r="AR2" s="171" t="s">
        <v>22</v>
      </c>
      <c r="AS2" s="162"/>
      <c r="AT2" s="162"/>
      <c r="AU2" s="162"/>
      <c r="AV2" s="162"/>
      <c r="AW2" s="162"/>
      <c r="AX2" s="162"/>
      <c r="AY2" s="162"/>
      <c r="AZ2" s="162"/>
      <c r="BA2" s="25"/>
      <c r="BB2" s="161" t="s">
        <v>23</v>
      </c>
      <c r="BC2" s="162"/>
      <c r="BD2" s="26"/>
      <c r="BE2" s="163" t="s">
        <v>24</v>
      </c>
      <c r="BF2" s="162"/>
      <c r="BG2" s="162"/>
      <c r="BH2" s="162"/>
      <c r="BI2" s="162"/>
      <c r="BJ2" s="27"/>
      <c r="BK2" s="28"/>
      <c r="BL2" s="164" t="s">
        <v>25</v>
      </c>
      <c r="BM2" s="162"/>
      <c r="BN2" s="162"/>
      <c r="BO2" s="164" t="s">
        <v>26</v>
      </c>
      <c r="BP2" s="162"/>
      <c r="BQ2" s="162"/>
      <c r="BR2" s="29"/>
      <c r="BS2" s="29"/>
      <c r="BT2" s="28"/>
      <c r="BU2" s="164" t="s">
        <v>27</v>
      </c>
      <c r="BV2" s="162"/>
      <c r="BW2" s="162"/>
      <c r="BX2" s="164" t="s">
        <v>28</v>
      </c>
      <c r="BY2" s="162"/>
      <c r="BZ2" s="162"/>
      <c r="CA2" s="29"/>
      <c r="CB2" s="29"/>
      <c r="CC2" s="30"/>
      <c r="CD2" s="164" t="s">
        <v>29</v>
      </c>
      <c r="CE2" s="162"/>
      <c r="CF2" s="162"/>
      <c r="CG2" s="164" t="s">
        <v>30</v>
      </c>
      <c r="CH2" s="162"/>
      <c r="CI2" s="162"/>
      <c r="CJ2" s="29"/>
      <c r="CK2" s="29"/>
      <c r="CL2" s="30"/>
      <c r="CM2" s="164" t="s">
        <v>31</v>
      </c>
      <c r="CN2" s="162"/>
      <c r="CO2" s="162"/>
      <c r="CP2" s="164" t="s">
        <v>32</v>
      </c>
      <c r="CQ2" s="162"/>
      <c r="CR2" s="162"/>
      <c r="CS2" s="29"/>
      <c r="CT2" s="29"/>
      <c r="CU2" s="29"/>
      <c r="CV2" s="30"/>
      <c r="CW2" s="164" t="s">
        <v>33</v>
      </c>
      <c r="CX2" s="162"/>
      <c r="CY2" s="162"/>
      <c r="CZ2" s="164" t="s">
        <v>34</v>
      </c>
      <c r="DA2" s="162"/>
      <c r="DB2" s="162"/>
      <c r="DC2" s="29"/>
      <c r="DD2" s="29"/>
      <c r="DE2" s="29"/>
      <c r="DF2" s="30"/>
      <c r="DG2" s="164" t="s">
        <v>35</v>
      </c>
      <c r="DH2" s="162"/>
      <c r="DI2" s="162"/>
      <c r="DJ2" s="164" t="s">
        <v>36</v>
      </c>
      <c r="DK2" s="162"/>
      <c r="DL2" s="162"/>
      <c r="DM2" s="29"/>
      <c r="DN2" s="29"/>
    </row>
    <row r="3" spans="1:118" ht="78.75" customHeight="1">
      <c r="A3" s="31" t="s">
        <v>37</v>
      </c>
      <c r="B3" s="32" t="s">
        <v>38</v>
      </c>
      <c r="C3" s="33" t="s">
        <v>39</v>
      </c>
      <c r="D3" s="33" t="s">
        <v>40</v>
      </c>
      <c r="E3" s="33" t="s">
        <v>41</v>
      </c>
      <c r="F3" s="34" t="s">
        <v>18</v>
      </c>
      <c r="G3" s="35" t="s">
        <v>42</v>
      </c>
      <c r="H3" s="35" t="s">
        <v>43</v>
      </c>
      <c r="I3" s="35" t="s">
        <v>44</v>
      </c>
      <c r="J3" s="35" t="s">
        <v>45</v>
      </c>
      <c r="K3" s="35" t="s">
        <v>46</v>
      </c>
      <c r="L3" s="35" t="s">
        <v>47</v>
      </c>
      <c r="M3" s="35" t="s">
        <v>48</v>
      </c>
      <c r="N3" s="35" t="s">
        <v>49</v>
      </c>
      <c r="O3" s="35" t="s">
        <v>50</v>
      </c>
      <c r="P3" s="35" t="s">
        <v>51</v>
      </c>
      <c r="Q3" s="35" t="s">
        <v>52</v>
      </c>
      <c r="R3" s="35" t="s">
        <v>53</v>
      </c>
      <c r="S3" s="36" t="s">
        <v>54</v>
      </c>
      <c r="T3" s="37" t="s">
        <v>55</v>
      </c>
      <c r="U3" s="38" t="s">
        <v>56</v>
      </c>
      <c r="V3" s="38" t="s">
        <v>57</v>
      </c>
      <c r="W3" s="38" t="s">
        <v>58</v>
      </c>
      <c r="X3" s="38" t="s">
        <v>59</v>
      </c>
      <c r="Y3" s="38" t="s">
        <v>60</v>
      </c>
      <c r="Z3" s="39" t="s">
        <v>23</v>
      </c>
      <c r="AA3" s="22" t="s">
        <v>61</v>
      </c>
      <c r="AB3" s="40" t="s">
        <v>62</v>
      </c>
      <c r="AC3" s="40" t="s">
        <v>63</v>
      </c>
      <c r="AD3" s="40" t="s">
        <v>64</v>
      </c>
      <c r="AE3" s="40" t="s">
        <v>65</v>
      </c>
      <c r="AF3" s="40" t="s">
        <v>66</v>
      </c>
      <c r="AG3" s="40" t="s">
        <v>67</v>
      </c>
      <c r="AH3" s="41" t="s">
        <v>21</v>
      </c>
      <c r="AI3" s="42" t="s">
        <v>68</v>
      </c>
      <c r="AJ3" s="42" t="s">
        <v>69</v>
      </c>
      <c r="AK3" s="42" t="s">
        <v>70</v>
      </c>
      <c r="AL3" s="42" t="s">
        <v>71</v>
      </c>
      <c r="AM3" s="42" t="s">
        <v>72</v>
      </c>
      <c r="AN3" s="42" t="s">
        <v>73</v>
      </c>
      <c r="AO3" s="42" t="s">
        <v>74</v>
      </c>
      <c r="AP3" s="42" t="s">
        <v>75</v>
      </c>
      <c r="AQ3" s="43" t="s">
        <v>22</v>
      </c>
      <c r="AR3" s="44" t="s">
        <v>76</v>
      </c>
      <c r="AS3" s="44" t="s">
        <v>77</v>
      </c>
      <c r="AT3" s="44" t="s">
        <v>78</v>
      </c>
      <c r="AU3" s="44" t="s">
        <v>79</v>
      </c>
      <c r="AV3" s="44" t="s">
        <v>80</v>
      </c>
      <c r="AW3" s="44" t="s">
        <v>81</v>
      </c>
      <c r="AX3" s="44" t="s">
        <v>82</v>
      </c>
      <c r="AY3" s="44" t="s">
        <v>83</v>
      </c>
      <c r="AZ3" s="44" t="s">
        <v>84</v>
      </c>
      <c r="BA3" s="45" t="s">
        <v>23</v>
      </c>
      <c r="BB3" s="46" t="s">
        <v>85</v>
      </c>
      <c r="BC3" s="46" t="s">
        <v>86</v>
      </c>
      <c r="BD3" s="47" t="s">
        <v>24</v>
      </c>
      <c r="BE3" s="48" t="s">
        <v>87</v>
      </c>
      <c r="BF3" s="48" t="s">
        <v>88</v>
      </c>
      <c r="BG3" s="48" t="s">
        <v>89</v>
      </c>
      <c r="BH3" s="48" t="s">
        <v>66</v>
      </c>
      <c r="BI3" s="48" t="s">
        <v>67</v>
      </c>
      <c r="BJ3" s="49" t="s">
        <v>90</v>
      </c>
      <c r="BK3" s="50" t="s">
        <v>91</v>
      </c>
      <c r="BL3" s="51" t="s">
        <v>92</v>
      </c>
      <c r="BM3" s="51" t="s">
        <v>93</v>
      </c>
      <c r="BN3" s="51" t="s">
        <v>94</v>
      </c>
      <c r="BO3" s="51" t="s">
        <v>95</v>
      </c>
      <c r="BP3" s="51" t="s">
        <v>96</v>
      </c>
      <c r="BQ3" s="52" t="s">
        <v>97</v>
      </c>
      <c r="BR3" s="52" t="s">
        <v>98</v>
      </c>
      <c r="BS3" s="52" t="s">
        <v>99</v>
      </c>
      <c r="BT3" s="50" t="s">
        <v>100</v>
      </c>
      <c r="BU3" s="54" t="s">
        <v>92</v>
      </c>
      <c r="BV3" s="54" t="s">
        <v>93</v>
      </c>
      <c r="BW3" s="54" t="s">
        <v>94</v>
      </c>
      <c r="BX3" s="54" t="s">
        <v>95</v>
      </c>
      <c r="BY3" s="54" t="s">
        <v>101</v>
      </c>
      <c r="BZ3" s="174" t="s">
        <v>97</v>
      </c>
      <c r="CA3" s="175" t="s">
        <v>98</v>
      </c>
      <c r="CB3" s="175" t="s">
        <v>99</v>
      </c>
      <c r="CC3" s="50" t="s">
        <v>102</v>
      </c>
      <c r="CD3" s="51" t="s">
        <v>92</v>
      </c>
      <c r="CE3" s="51" t="s">
        <v>93</v>
      </c>
      <c r="CF3" s="51" t="s">
        <v>94</v>
      </c>
      <c r="CG3" s="51" t="s">
        <v>95</v>
      </c>
      <c r="CH3" s="53" t="s">
        <v>103</v>
      </c>
      <c r="CI3" s="53" t="s">
        <v>97</v>
      </c>
      <c r="CJ3" s="52" t="s">
        <v>98</v>
      </c>
      <c r="CK3" s="52" t="s">
        <v>99</v>
      </c>
      <c r="CL3" s="50" t="s">
        <v>104</v>
      </c>
      <c r="CM3" s="54" t="s">
        <v>92</v>
      </c>
      <c r="CN3" s="54" t="s">
        <v>105</v>
      </c>
      <c r="CO3" s="54" t="s">
        <v>94</v>
      </c>
      <c r="CP3" s="54" t="s">
        <v>95</v>
      </c>
      <c r="CQ3" s="54" t="s">
        <v>106</v>
      </c>
      <c r="CR3" s="54" t="s">
        <v>107</v>
      </c>
      <c r="CS3" s="175" t="s">
        <v>98</v>
      </c>
      <c r="CT3" s="175" t="s">
        <v>99</v>
      </c>
      <c r="CU3" s="175" t="s">
        <v>108</v>
      </c>
      <c r="CV3" s="50" t="s">
        <v>109</v>
      </c>
      <c r="CW3" s="54" t="s">
        <v>92</v>
      </c>
      <c r="CX3" s="54" t="s">
        <v>105</v>
      </c>
      <c r="CY3" s="54" t="s">
        <v>94</v>
      </c>
      <c r="CZ3" s="54" t="s">
        <v>95</v>
      </c>
      <c r="DA3" s="54" t="s">
        <v>106</v>
      </c>
      <c r="DB3" s="54" t="s">
        <v>110</v>
      </c>
      <c r="DC3" s="54" t="s">
        <v>111</v>
      </c>
      <c r="DD3" s="175" t="s">
        <v>98</v>
      </c>
      <c r="DE3" s="175" t="s">
        <v>99</v>
      </c>
      <c r="DF3" s="50" t="s">
        <v>112</v>
      </c>
      <c r="DG3" s="51" t="s">
        <v>92</v>
      </c>
      <c r="DH3" s="51" t="s">
        <v>105</v>
      </c>
      <c r="DI3" s="51" t="s">
        <v>94</v>
      </c>
      <c r="DJ3" s="55" t="s">
        <v>113</v>
      </c>
      <c r="DK3" s="51" t="s">
        <v>106</v>
      </c>
      <c r="DL3" s="51" t="s">
        <v>107</v>
      </c>
      <c r="DM3" s="52" t="s">
        <v>98</v>
      </c>
      <c r="DN3" s="52" t="s">
        <v>99</v>
      </c>
    </row>
    <row r="4" spans="1:118" ht="66">
      <c r="A4" s="56" t="s">
        <v>114</v>
      </c>
      <c r="B4" s="57"/>
      <c r="C4" s="58" t="s">
        <v>115</v>
      </c>
      <c r="D4" s="58" t="s">
        <v>115</v>
      </c>
      <c r="E4" s="58" t="s">
        <v>116</v>
      </c>
      <c r="F4" s="59"/>
      <c r="G4" s="58" t="s">
        <v>117</v>
      </c>
      <c r="H4" s="60"/>
      <c r="I4" s="61">
        <v>43952</v>
      </c>
      <c r="J4" s="62" t="s">
        <v>118</v>
      </c>
      <c r="K4" s="58" t="s">
        <v>119</v>
      </c>
      <c r="L4" s="58" t="s">
        <v>120</v>
      </c>
      <c r="M4" s="58" t="s">
        <v>121</v>
      </c>
      <c r="N4" s="58" t="s">
        <v>122</v>
      </c>
      <c r="O4" s="58" t="s">
        <v>123</v>
      </c>
      <c r="P4" s="63"/>
      <c r="Q4" s="64"/>
      <c r="R4" s="58"/>
      <c r="S4" s="65" t="s">
        <v>124</v>
      </c>
      <c r="T4" s="59"/>
      <c r="U4" s="66" t="s">
        <v>125</v>
      </c>
      <c r="V4" s="66"/>
      <c r="W4" s="66"/>
      <c r="X4" s="66"/>
      <c r="Y4" s="66" t="s">
        <v>126</v>
      </c>
      <c r="Z4" s="66"/>
      <c r="AA4" s="67"/>
      <c r="AB4" s="58" t="b">
        <v>0</v>
      </c>
      <c r="AC4" s="58" t="b">
        <v>1</v>
      </c>
      <c r="AD4" s="58" t="b">
        <v>1</v>
      </c>
      <c r="AE4" s="58" t="b">
        <v>1</v>
      </c>
      <c r="AF4" s="68" t="b">
        <v>0</v>
      </c>
      <c r="AG4" s="58" t="b">
        <v>0</v>
      </c>
      <c r="AH4" s="67"/>
      <c r="AI4" s="58"/>
      <c r="AJ4" s="58"/>
      <c r="AK4" s="58"/>
      <c r="AL4" s="58"/>
      <c r="AM4" s="66" t="s">
        <v>127</v>
      </c>
      <c r="AN4" s="58" t="s">
        <v>128</v>
      </c>
      <c r="AO4" s="66" t="s">
        <v>129</v>
      </c>
      <c r="AP4" s="58" t="s">
        <v>130</v>
      </c>
      <c r="AQ4" s="67"/>
      <c r="AR4" s="58" t="s">
        <v>131</v>
      </c>
      <c r="AS4" s="66" t="s">
        <v>132</v>
      </c>
      <c r="AT4" s="66" t="s">
        <v>133</v>
      </c>
      <c r="AU4" s="58" t="s">
        <v>134</v>
      </c>
      <c r="AV4" s="58" t="s">
        <v>122</v>
      </c>
      <c r="AW4" s="58" t="s">
        <v>135</v>
      </c>
      <c r="AX4" s="58" t="s">
        <v>136</v>
      </c>
      <c r="AY4" s="58" t="s">
        <v>122</v>
      </c>
      <c r="AZ4" s="58" t="s">
        <v>134</v>
      </c>
      <c r="BA4" s="67"/>
      <c r="BB4" s="58"/>
      <c r="BC4" s="58"/>
      <c r="BD4" s="67"/>
      <c r="BE4" s="58" t="s">
        <v>137</v>
      </c>
      <c r="BF4" s="58" t="s">
        <v>137</v>
      </c>
      <c r="BG4" s="58" t="s">
        <v>137</v>
      </c>
      <c r="BH4" s="58"/>
      <c r="BI4" s="58"/>
      <c r="BJ4" s="69"/>
      <c r="BK4" s="69"/>
      <c r="BL4" s="70"/>
      <c r="BM4" s="70"/>
      <c r="BN4" s="70"/>
      <c r="BO4" s="70"/>
      <c r="BP4" s="70"/>
      <c r="BQ4" s="70"/>
      <c r="BR4" s="70">
        <f t="shared" ref="BR4:BR22" si="0">SUM(BL4:BN4)</f>
        <v>0</v>
      </c>
      <c r="BS4" s="70">
        <f t="shared" ref="BS4:BS22" si="1">SUM(BO4:BQ4)</f>
        <v>0</v>
      </c>
      <c r="BT4" s="69"/>
      <c r="BU4" s="71">
        <v>3</v>
      </c>
      <c r="BV4" s="71">
        <v>3</v>
      </c>
      <c r="BW4" s="71">
        <v>3</v>
      </c>
      <c r="BX4" s="71">
        <v>1</v>
      </c>
      <c r="BY4" s="71">
        <v>2</v>
      </c>
      <c r="BZ4" s="71">
        <v>1</v>
      </c>
      <c r="CA4" s="70">
        <f t="shared" ref="CA4:CA144" si="2">SUM(BU4:BW4)</f>
        <v>9</v>
      </c>
      <c r="CB4" s="70">
        <f t="shared" ref="CB4:CB144" si="3">SUM(BX4:BZ4)</f>
        <v>4</v>
      </c>
      <c r="CC4" s="69"/>
      <c r="CD4" s="72">
        <v>3</v>
      </c>
      <c r="CE4" s="72">
        <v>2</v>
      </c>
      <c r="CF4" s="72">
        <v>3</v>
      </c>
      <c r="CG4" s="72">
        <v>1</v>
      </c>
      <c r="CH4" s="72">
        <v>2</v>
      </c>
      <c r="CI4" s="72">
        <v>1</v>
      </c>
      <c r="CJ4" s="70">
        <f t="shared" ref="CJ4:CJ144" si="4">SUM(CD4:CF4)</f>
        <v>8</v>
      </c>
      <c r="CK4" s="70">
        <f t="shared" ref="CK4:CK144" si="5">SUM(CG4:CI4)</f>
        <v>4</v>
      </c>
      <c r="CL4" s="69"/>
      <c r="CM4" s="71">
        <v>3</v>
      </c>
      <c r="CN4" s="71">
        <v>3</v>
      </c>
      <c r="CO4" s="71">
        <v>3</v>
      </c>
      <c r="CP4" s="71">
        <v>1</v>
      </c>
      <c r="CQ4" s="71">
        <v>2</v>
      </c>
      <c r="CR4" s="71">
        <v>1</v>
      </c>
      <c r="CS4" s="70">
        <f t="shared" ref="CS4:CS144" si="6">SUM(CM4:CO4)</f>
        <v>9</v>
      </c>
      <c r="CT4" s="70">
        <f t="shared" ref="CT4:CT144" si="7">SUM(CP4:CR4)</f>
        <v>4</v>
      </c>
      <c r="CU4" s="70">
        <f t="shared" ref="CU4:CU144" si="8">SUM(CS4,CT4)</f>
        <v>13</v>
      </c>
      <c r="CV4" s="69"/>
      <c r="CW4" s="70"/>
      <c r="CX4" s="70"/>
      <c r="CY4" s="70"/>
      <c r="CZ4" s="70"/>
      <c r="DA4" s="70"/>
      <c r="DB4" s="70"/>
      <c r="DC4" s="70"/>
      <c r="DD4" s="70">
        <f t="shared" ref="DD4:DD41" si="9">SUM(CW4:CY4)</f>
        <v>0</v>
      </c>
      <c r="DE4" s="70">
        <f t="shared" ref="DE4:DE72" si="10">SUM(CZ4:DC4)</f>
        <v>0</v>
      </c>
      <c r="DF4" s="69"/>
      <c r="DG4" s="70"/>
      <c r="DH4" s="70"/>
      <c r="DI4" s="70"/>
      <c r="DJ4" s="70"/>
      <c r="DK4" s="70"/>
      <c r="DL4" s="70"/>
      <c r="DM4" s="70">
        <f t="shared" ref="DM4:DM144" si="11">SUM(DG4:DI4)</f>
        <v>0</v>
      </c>
      <c r="DN4" s="70">
        <f t="shared" ref="DN4:DN144" si="12">SUM(DJ4:DL4)</f>
        <v>0</v>
      </c>
    </row>
    <row r="5" spans="1:118" ht="79.2">
      <c r="A5" s="56" t="s">
        <v>138</v>
      </c>
      <c r="B5" s="57"/>
      <c r="C5" s="58" t="s">
        <v>115</v>
      </c>
      <c r="D5" s="58" t="s">
        <v>115</v>
      </c>
      <c r="E5" s="58" t="s">
        <v>116</v>
      </c>
      <c r="F5" s="59"/>
      <c r="G5" s="58" t="s">
        <v>139</v>
      </c>
      <c r="H5" s="62">
        <v>2011</v>
      </c>
      <c r="I5" s="62">
        <v>2020</v>
      </c>
      <c r="J5" s="62" t="s">
        <v>118</v>
      </c>
      <c r="K5" s="73" t="s">
        <v>140</v>
      </c>
      <c r="L5" s="58" t="s">
        <v>141</v>
      </c>
      <c r="M5" s="58" t="s">
        <v>142</v>
      </c>
      <c r="N5" s="58"/>
      <c r="O5" s="58" t="s">
        <v>123</v>
      </c>
      <c r="P5" s="74"/>
      <c r="Q5" s="75"/>
      <c r="R5" s="58"/>
      <c r="S5" s="76" t="s">
        <v>143</v>
      </c>
      <c r="T5" s="59"/>
      <c r="U5" s="66" t="s">
        <v>144</v>
      </c>
      <c r="V5" s="77"/>
      <c r="W5" s="66" t="s">
        <v>145</v>
      </c>
      <c r="X5" s="66"/>
      <c r="Y5" s="66"/>
      <c r="Z5" s="66"/>
      <c r="AA5" s="67"/>
      <c r="AB5" s="58" t="b">
        <v>0</v>
      </c>
      <c r="AC5" s="58" t="b">
        <v>1</v>
      </c>
      <c r="AD5" s="58" t="b">
        <v>1</v>
      </c>
      <c r="AE5" s="68" t="b">
        <v>0</v>
      </c>
      <c r="AF5" s="68" t="b">
        <v>0</v>
      </c>
      <c r="AG5" s="68" t="b">
        <v>0</v>
      </c>
      <c r="AH5" s="67"/>
      <c r="AI5" s="58"/>
      <c r="AJ5" s="58"/>
      <c r="AK5" s="58"/>
      <c r="AL5" s="58"/>
      <c r="AM5" s="66" t="s">
        <v>146</v>
      </c>
      <c r="AN5" s="58" t="s">
        <v>147</v>
      </c>
      <c r="AO5" s="66" t="s">
        <v>129</v>
      </c>
      <c r="AP5" s="78" t="s">
        <v>148</v>
      </c>
      <c r="AQ5" s="67"/>
      <c r="AR5" s="58" t="s">
        <v>149</v>
      </c>
      <c r="AS5" s="66" t="s">
        <v>132</v>
      </c>
      <c r="AT5" s="79" t="s">
        <v>150</v>
      </c>
      <c r="AU5" s="58" t="s">
        <v>134</v>
      </c>
      <c r="AV5" s="58" t="s">
        <v>151</v>
      </c>
      <c r="AW5" s="58" t="s">
        <v>152</v>
      </c>
      <c r="AX5" s="58" t="s">
        <v>153</v>
      </c>
      <c r="AY5" s="58" t="s">
        <v>122</v>
      </c>
      <c r="AZ5" s="58" t="s">
        <v>122</v>
      </c>
      <c r="BA5" s="67"/>
      <c r="BB5" s="58" t="s">
        <v>134</v>
      </c>
      <c r="BC5" s="58" t="s">
        <v>134</v>
      </c>
      <c r="BD5" s="67"/>
      <c r="BE5" s="58" t="s">
        <v>137</v>
      </c>
      <c r="BF5" s="58" t="s">
        <v>137</v>
      </c>
      <c r="BG5" s="58"/>
      <c r="BH5" s="58"/>
      <c r="BI5" s="58"/>
      <c r="BJ5" s="69"/>
      <c r="BK5" s="69"/>
      <c r="BL5" s="70"/>
      <c r="BM5" s="70"/>
      <c r="BN5" s="70"/>
      <c r="BO5" s="70"/>
      <c r="BP5" s="70"/>
      <c r="BQ5" s="70"/>
      <c r="BR5" s="70">
        <f t="shared" si="0"/>
        <v>0</v>
      </c>
      <c r="BS5" s="70">
        <f t="shared" si="1"/>
        <v>0</v>
      </c>
      <c r="BT5" s="69"/>
      <c r="BU5" s="71">
        <v>3</v>
      </c>
      <c r="BV5" s="71">
        <v>3</v>
      </c>
      <c r="BW5" s="71">
        <v>3</v>
      </c>
      <c r="BX5" s="71">
        <v>1</v>
      </c>
      <c r="BY5" s="71">
        <v>3</v>
      </c>
      <c r="BZ5" s="71">
        <v>2</v>
      </c>
      <c r="CA5" s="70">
        <f t="shared" si="2"/>
        <v>9</v>
      </c>
      <c r="CB5" s="70">
        <f t="shared" si="3"/>
        <v>6</v>
      </c>
      <c r="CC5" s="69"/>
      <c r="CD5" s="72">
        <v>3</v>
      </c>
      <c r="CE5" s="72">
        <v>3</v>
      </c>
      <c r="CF5" s="72">
        <v>3</v>
      </c>
      <c r="CG5" s="72">
        <v>1</v>
      </c>
      <c r="CH5" s="72">
        <v>3</v>
      </c>
      <c r="CI5" s="72">
        <v>2</v>
      </c>
      <c r="CJ5" s="70">
        <f t="shared" si="4"/>
        <v>9</v>
      </c>
      <c r="CK5" s="70">
        <f t="shared" si="5"/>
        <v>6</v>
      </c>
      <c r="CL5" s="69"/>
      <c r="CM5" s="70"/>
      <c r="CN5" s="70"/>
      <c r="CO5" s="70"/>
      <c r="CP5" s="70"/>
      <c r="CQ5" s="70"/>
      <c r="CR5" s="70"/>
      <c r="CS5" s="70">
        <f t="shared" si="6"/>
        <v>0</v>
      </c>
      <c r="CT5" s="70">
        <f t="shared" si="7"/>
        <v>0</v>
      </c>
      <c r="CU5" s="70">
        <f t="shared" si="8"/>
        <v>0</v>
      </c>
      <c r="CV5" s="69"/>
      <c r="CW5" s="70"/>
      <c r="CX5" s="70"/>
      <c r="CY5" s="70"/>
      <c r="CZ5" s="70"/>
      <c r="DA5" s="70"/>
      <c r="DB5" s="70"/>
      <c r="DC5" s="70"/>
      <c r="DD5" s="70">
        <f t="shared" si="9"/>
        <v>0</v>
      </c>
      <c r="DE5" s="70">
        <f t="shared" si="10"/>
        <v>0</v>
      </c>
      <c r="DF5" s="69"/>
      <c r="DG5" s="70"/>
      <c r="DH5" s="70"/>
      <c r="DI5" s="70"/>
      <c r="DJ5" s="70"/>
      <c r="DK5" s="70"/>
      <c r="DL5" s="70"/>
      <c r="DM5" s="70">
        <f t="shared" si="11"/>
        <v>0</v>
      </c>
      <c r="DN5" s="70">
        <f t="shared" si="12"/>
        <v>0</v>
      </c>
    </row>
    <row r="6" spans="1:118" ht="105.6">
      <c r="A6" s="56" t="s">
        <v>154</v>
      </c>
      <c r="B6" s="57"/>
      <c r="C6" s="58" t="s">
        <v>155</v>
      </c>
      <c r="D6" s="58" t="s">
        <v>155</v>
      </c>
      <c r="E6" s="58" t="s">
        <v>116</v>
      </c>
      <c r="F6" s="59"/>
      <c r="G6" s="58" t="s">
        <v>139</v>
      </c>
      <c r="H6" s="62">
        <v>2018</v>
      </c>
      <c r="I6" s="60"/>
      <c r="J6" s="62" t="s">
        <v>118</v>
      </c>
      <c r="K6" s="58" t="s">
        <v>156</v>
      </c>
      <c r="L6" s="58" t="s">
        <v>157</v>
      </c>
      <c r="M6" s="58" t="s">
        <v>121</v>
      </c>
      <c r="N6" s="58" t="s">
        <v>122</v>
      </c>
      <c r="O6" s="58" t="s">
        <v>123</v>
      </c>
      <c r="P6" s="80" t="s">
        <v>158</v>
      </c>
      <c r="Q6" s="64"/>
      <c r="R6" s="58"/>
      <c r="S6" s="65" t="s">
        <v>159</v>
      </c>
      <c r="T6" s="59"/>
      <c r="U6" s="66" t="s">
        <v>125</v>
      </c>
      <c r="V6" s="81" t="s">
        <v>160</v>
      </c>
      <c r="W6" s="81" t="s">
        <v>161</v>
      </c>
      <c r="X6" s="81" t="s">
        <v>162</v>
      </c>
      <c r="Y6" s="81" t="s">
        <v>163</v>
      </c>
      <c r="Z6" s="66" t="s">
        <v>164</v>
      </c>
      <c r="AA6" s="67"/>
      <c r="AB6" s="58" t="b">
        <v>0</v>
      </c>
      <c r="AC6" s="58" t="b">
        <v>1</v>
      </c>
      <c r="AD6" s="58" t="b">
        <v>1</v>
      </c>
      <c r="AE6" s="58" t="b">
        <v>1</v>
      </c>
      <c r="AF6" s="68" t="b">
        <v>0</v>
      </c>
      <c r="AG6" s="68" t="b">
        <v>0</v>
      </c>
      <c r="AH6" s="67"/>
      <c r="AI6" s="58"/>
      <c r="AJ6" s="58"/>
      <c r="AK6" s="58"/>
      <c r="AL6" s="58"/>
      <c r="AM6" s="81" t="s">
        <v>165</v>
      </c>
      <c r="AN6" s="58" t="s">
        <v>166</v>
      </c>
      <c r="AO6" s="66" t="s">
        <v>129</v>
      </c>
      <c r="AP6" s="58" t="s">
        <v>167</v>
      </c>
      <c r="AQ6" s="67"/>
      <c r="AR6" s="58" t="s">
        <v>168</v>
      </c>
      <c r="AS6" s="66" t="s">
        <v>132</v>
      </c>
      <c r="AT6" s="66" t="s">
        <v>169</v>
      </c>
      <c r="AU6" s="58" t="s">
        <v>170</v>
      </c>
      <c r="AV6" s="58" t="s">
        <v>171</v>
      </c>
      <c r="AW6" s="58" t="s">
        <v>172</v>
      </c>
      <c r="AX6" s="58" t="s">
        <v>173</v>
      </c>
      <c r="AY6" s="58" t="s">
        <v>174</v>
      </c>
      <c r="AZ6" s="58" t="s">
        <v>134</v>
      </c>
      <c r="BA6" s="67"/>
      <c r="BB6" s="58" t="s">
        <v>134</v>
      </c>
      <c r="BC6" s="58" t="s">
        <v>134</v>
      </c>
      <c r="BD6" s="67"/>
      <c r="BE6" s="58" t="s">
        <v>137</v>
      </c>
      <c r="BF6" s="58" t="s">
        <v>137</v>
      </c>
      <c r="BG6" s="58" t="s">
        <v>175</v>
      </c>
      <c r="BH6" s="58"/>
      <c r="BI6" s="58"/>
      <c r="BJ6" s="69"/>
      <c r="BK6" s="69"/>
      <c r="BL6" s="77"/>
      <c r="BM6" s="77"/>
      <c r="BN6" s="77"/>
      <c r="BO6" s="77"/>
      <c r="BP6" s="77"/>
      <c r="BQ6" s="77"/>
      <c r="BR6" s="70">
        <f t="shared" si="0"/>
        <v>0</v>
      </c>
      <c r="BS6" s="70">
        <f t="shared" si="1"/>
        <v>0</v>
      </c>
      <c r="BT6" s="69"/>
      <c r="BU6" s="71">
        <v>3</v>
      </c>
      <c r="BV6" s="71">
        <v>3</v>
      </c>
      <c r="BW6" s="71">
        <v>3</v>
      </c>
      <c r="BX6" s="71">
        <v>3</v>
      </c>
      <c r="BY6" s="71">
        <v>2</v>
      </c>
      <c r="BZ6" s="71">
        <v>1</v>
      </c>
      <c r="CA6" s="70">
        <f t="shared" si="2"/>
        <v>9</v>
      </c>
      <c r="CB6" s="70">
        <f t="shared" si="3"/>
        <v>6</v>
      </c>
      <c r="CC6" s="69"/>
      <c r="CD6" s="72">
        <v>3</v>
      </c>
      <c r="CE6" s="72">
        <v>3</v>
      </c>
      <c r="CF6" s="72">
        <v>3</v>
      </c>
      <c r="CG6" s="72">
        <v>3</v>
      </c>
      <c r="CH6" s="71">
        <v>2</v>
      </c>
      <c r="CI6" s="72">
        <v>1</v>
      </c>
      <c r="CJ6" s="70">
        <f t="shared" si="4"/>
        <v>9</v>
      </c>
      <c r="CK6" s="70">
        <f t="shared" si="5"/>
        <v>6</v>
      </c>
      <c r="CL6" s="69"/>
      <c r="CM6" s="70"/>
      <c r="CN6" s="70"/>
      <c r="CO6" s="70"/>
      <c r="CP6" s="70"/>
      <c r="CQ6" s="70"/>
      <c r="CR6" s="70"/>
      <c r="CS6" s="70">
        <f t="shared" si="6"/>
        <v>0</v>
      </c>
      <c r="CT6" s="70">
        <f t="shared" si="7"/>
        <v>0</v>
      </c>
      <c r="CU6" s="70">
        <f t="shared" si="8"/>
        <v>0</v>
      </c>
      <c r="CV6" s="69"/>
      <c r="CW6" s="70"/>
      <c r="CX6" s="70"/>
      <c r="CY6" s="70"/>
      <c r="CZ6" s="70"/>
      <c r="DA6" s="70"/>
      <c r="DB6" s="70"/>
      <c r="DC6" s="70"/>
      <c r="DD6" s="70">
        <f t="shared" si="9"/>
        <v>0</v>
      </c>
      <c r="DE6" s="70">
        <f t="shared" si="10"/>
        <v>0</v>
      </c>
      <c r="DF6" s="69"/>
      <c r="DG6" s="70"/>
      <c r="DH6" s="70"/>
      <c r="DI6" s="70"/>
      <c r="DJ6" s="70"/>
      <c r="DK6" s="70"/>
      <c r="DL6" s="70"/>
      <c r="DM6" s="70">
        <f t="shared" si="11"/>
        <v>0</v>
      </c>
      <c r="DN6" s="70">
        <f t="shared" si="12"/>
        <v>0</v>
      </c>
    </row>
    <row r="7" spans="1:118" ht="132">
      <c r="A7" s="56" t="s">
        <v>176</v>
      </c>
      <c r="B7" s="57"/>
      <c r="C7" s="58" t="s">
        <v>115</v>
      </c>
      <c r="D7" s="58" t="s">
        <v>155</v>
      </c>
      <c r="E7" s="58" t="s">
        <v>116</v>
      </c>
      <c r="F7" s="59"/>
      <c r="G7" s="58" t="s">
        <v>177</v>
      </c>
      <c r="H7" s="62">
        <v>2020</v>
      </c>
      <c r="I7" s="60"/>
      <c r="J7" s="62" t="s">
        <v>118</v>
      </c>
      <c r="K7" s="58" t="s">
        <v>178</v>
      </c>
      <c r="L7" s="58" t="s">
        <v>179</v>
      </c>
      <c r="M7" s="58" t="s">
        <v>142</v>
      </c>
      <c r="N7" s="58" t="s">
        <v>122</v>
      </c>
      <c r="O7" s="58" t="s">
        <v>123</v>
      </c>
      <c r="P7" s="80" t="s">
        <v>180</v>
      </c>
      <c r="Q7" s="64"/>
      <c r="R7" s="58"/>
      <c r="S7" s="65" t="s">
        <v>181</v>
      </c>
      <c r="T7" s="59"/>
      <c r="U7" s="66" t="s">
        <v>144</v>
      </c>
      <c r="V7" s="66" t="s">
        <v>182</v>
      </c>
      <c r="W7" s="66"/>
      <c r="X7" s="66" t="s">
        <v>183</v>
      </c>
      <c r="Y7" s="66" t="s">
        <v>184</v>
      </c>
      <c r="Z7" s="66"/>
      <c r="AA7" s="67"/>
      <c r="AB7" s="58" t="b">
        <v>0</v>
      </c>
      <c r="AC7" s="58" t="b">
        <v>1</v>
      </c>
      <c r="AD7" s="58" t="b">
        <v>1</v>
      </c>
      <c r="AE7" s="68" t="b">
        <v>0</v>
      </c>
      <c r="AF7" s="68" t="b">
        <v>0</v>
      </c>
      <c r="AG7" s="68" t="b">
        <v>0</v>
      </c>
      <c r="AH7" s="67"/>
      <c r="AI7" s="58"/>
      <c r="AJ7" s="58"/>
      <c r="AK7" s="58"/>
      <c r="AL7" s="58"/>
      <c r="AM7" s="66" t="s">
        <v>185</v>
      </c>
      <c r="AN7" s="58" t="s">
        <v>186</v>
      </c>
      <c r="AO7" s="66" t="s">
        <v>129</v>
      </c>
      <c r="AP7" s="58"/>
      <c r="AQ7" s="67"/>
      <c r="AR7" s="58" t="s">
        <v>187</v>
      </c>
      <c r="AS7" s="66" t="s">
        <v>132</v>
      </c>
      <c r="AT7" s="66" t="s">
        <v>188</v>
      </c>
      <c r="AU7" s="58" t="s">
        <v>122</v>
      </c>
      <c r="AV7" s="58" t="s">
        <v>189</v>
      </c>
      <c r="AW7" s="58" t="s">
        <v>190</v>
      </c>
      <c r="AX7" s="58" t="s">
        <v>191</v>
      </c>
      <c r="AY7" s="58" t="s">
        <v>134</v>
      </c>
      <c r="AZ7" s="58" t="s">
        <v>134</v>
      </c>
      <c r="BA7" s="67"/>
      <c r="BB7" s="58" t="s">
        <v>134</v>
      </c>
      <c r="BC7" s="58" t="s">
        <v>134</v>
      </c>
      <c r="BD7" s="67"/>
      <c r="BE7" s="58" t="s">
        <v>137</v>
      </c>
      <c r="BF7" s="58" t="s">
        <v>137</v>
      </c>
      <c r="BG7" s="58"/>
      <c r="BH7" s="58"/>
      <c r="BI7" s="58"/>
      <c r="BJ7" s="69"/>
      <c r="BK7" s="69"/>
      <c r="BL7" s="70"/>
      <c r="BM7" s="70"/>
      <c r="BN7" s="70"/>
      <c r="BO7" s="70"/>
      <c r="BP7" s="70"/>
      <c r="BQ7" s="70"/>
      <c r="BR7" s="70">
        <f t="shared" si="0"/>
        <v>0</v>
      </c>
      <c r="BS7" s="70">
        <f t="shared" si="1"/>
        <v>0</v>
      </c>
      <c r="BT7" s="69"/>
      <c r="BU7" s="71">
        <v>3</v>
      </c>
      <c r="BV7" s="71">
        <v>3</v>
      </c>
      <c r="BW7" s="71">
        <v>3</v>
      </c>
      <c r="BX7" s="71">
        <v>2</v>
      </c>
      <c r="BY7" s="71">
        <v>3</v>
      </c>
      <c r="BZ7" s="71">
        <v>1</v>
      </c>
      <c r="CA7" s="70">
        <f t="shared" si="2"/>
        <v>9</v>
      </c>
      <c r="CB7" s="70">
        <f t="shared" si="3"/>
        <v>6</v>
      </c>
      <c r="CC7" s="69"/>
      <c r="CD7" s="72">
        <v>3</v>
      </c>
      <c r="CE7" s="72">
        <v>3</v>
      </c>
      <c r="CF7" s="72">
        <v>3</v>
      </c>
      <c r="CG7" s="72">
        <v>2</v>
      </c>
      <c r="CH7" s="72">
        <v>3</v>
      </c>
      <c r="CI7" s="72">
        <v>1</v>
      </c>
      <c r="CJ7" s="70">
        <f t="shared" si="4"/>
        <v>9</v>
      </c>
      <c r="CK7" s="70">
        <f t="shared" si="5"/>
        <v>6</v>
      </c>
      <c r="CL7" s="69"/>
      <c r="CM7" s="70"/>
      <c r="CN7" s="70"/>
      <c r="CO7" s="70"/>
      <c r="CP7" s="70"/>
      <c r="CQ7" s="70"/>
      <c r="CR7" s="70"/>
      <c r="CS7" s="70">
        <f t="shared" si="6"/>
        <v>0</v>
      </c>
      <c r="CT7" s="70">
        <f t="shared" si="7"/>
        <v>0</v>
      </c>
      <c r="CU7" s="70">
        <f t="shared" si="8"/>
        <v>0</v>
      </c>
      <c r="CV7" s="69"/>
      <c r="CW7" s="70"/>
      <c r="CX7" s="70"/>
      <c r="CY7" s="70"/>
      <c r="CZ7" s="70"/>
      <c r="DA7" s="70"/>
      <c r="DB7" s="70"/>
      <c r="DC7" s="70"/>
      <c r="DD7" s="70">
        <f t="shared" si="9"/>
        <v>0</v>
      </c>
      <c r="DE7" s="70">
        <f t="shared" si="10"/>
        <v>0</v>
      </c>
      <c r="DF7" s="69"/>
      <c r="DG7" s="70"/>
      <c r="DH7" s="70"/>
      <c r="DI7" s="70"/>
      <c r="DJ7" s="70"/>
      <c r="DK7" s="70"/>
      <c r="DL7" s="70"/>
      <c r="DM7" s="70">
        <f t="shared" si="11"/>
        <v>0</v>
      </c>
      <c r="DN7" s="70">
        <f t="shared" si="12"/>
        <v>0</v>
      </c>
    </row>
    <row r="8" spans="1:118" ht="158.4">
      <c r="A8" s="56" t="s">
        <v>192</v>
      </c>
      <c r="B8" s="57"/>
      <c r="C8" s="58" t="s">
        <v>155</v>
      </c>
      <c r="D8" s="58" t="s">
        <v>155</v>
      </c>
      <c r="E8" s="58" t="s">
        <v>116</v>
      </c>
      <c r="F8" s="59"/>
      <c r="G8" s="58" t="s">
        <v>193</v>
      </c>
      <c r="H8" s="62">
        <v>2018</v>
      </c>
      <c r="I8" s="60"/>
      <c r="J8" s="62" t="s">
        <v>118</v>
      </c>
      <c r="K8" s="58" t="s">
        <v>194</v>
      </c>
      <c r="L8" s="58" t="s">
        <v>195</v>
      </c>
      <c r="M8" s="58" t="s">
        <v>196</v>
      </c>
      <c r="N8" s="58" t="s">
        <v>197</v>
      </c>
      <c r="O8" s="58" t="s">
        <v>123</v>
      </c>
      <c r="P8" s="63"/>
      <c r="Q8" s="64"/>
      <c r="R8" s="58" t="s">
        <v>198</v>
      </c>
      <c r="S8" s="82" t="s">
        <v>199</v>
      </c>
      <c r="T8" s="59"/>
      <c r="U8" s="66" t="s">
        <v>200</v>
      </c>
      <c r="V8" s="66"/>
      <c r="W8" s="66"/>
      <c r="X8" s="66"/>
      <c r="Y8" s="66" t="s">
        <v>201</v>
      </c>
      <c r="Z8" s="66"/>
      <c r="AA8" s="67"/>
      <c r="AB8" s="58" t="b">
        <v>0</v>
      </c>
      <c r="AC8" s="58" t="b">
        <v>1</v>
      </c>
      <c r="AD8" s="58" t="b">
        <v>1</v>
      </c>
      <c r="AE8" s="68" t="b">
        <v>0</v>
      </c>
      <c r="AF8" s="68" t="b">
        <v>0</v>
      </c>
      <c r="AG8" s="68" t="b">
        <v>0</v>
      </c>
      <c r="AH8" s="67"/>
      <c r="AI8" s="58" t="s">
        <v>202</v>
      </c>
      <c r="AJ8" s="58" t="s">
        <v>203</v>
      </c>
      <c r="AK8" s="58" t="s">
        <v>204</v>
      </c>
      <c r="AL8" s="58" t="s">
        <v>205</v>
      </c>
      <c r="AM8" s="66" t="s">
        <v>206</v>
      </c>
      <c r="AN8" s="58" t="s">
        <v>207</v>
      </c>
      <c r="AO8" s="66" t="s">
        <v>129</v>
      </c>
      <c r="AP8" s="58" t="s">
        <v>208</v>
      </c>
      <c r="AQ8" s="67"/>
      <c r="AR8" s="58" t="s">
        <v>209</v>
      </c>
      <c r="AS8" s="66" t="s">
        <v>132</v>
      </c>
      <c r="AT8" s="66" t="s">
        <v>210</v>
      </c>
      <c r="AU8" s="58" t="s">
        <v>211</v>
      </c>
      <c r="AV8" s="58" t="s">
        <v>189</v>
      </c>
      <c r="AW8" s="58" t="s">
        <v>212</v>
      </c>
      <c r="AX8" s="73" t="s">
        <v>213</v>
      </c>
      <c r="AY8" s="58" t="s">
        <v>134</v>
      </c>
      <c r="AZ8" s="58" t="s">
        <v>205</v>
      </c>
      <c r="BA8" s="67"/>
      <c r="BB8" s="58" t="s">
        <v>134</v>
      </c>
      <c r="BC8" s="58" t="s">
        <v>134</v>
      </c>
      <c r="BD8" s="67"/>
      <c r="BE8" s="58" t="s">
        <v>137</v>
      </c>
      <c r="BF8" s="58" t="s">
        <v>137</v>
      </c>
      <c r="BG8" s="58"/>
      <c r="BH8" s="58"/>
      <c r="BI8" s="58"/>
      <c r="BJ8" s="69"/>
      <c r="BK8" s="69"/>
      <c r="BL8" s="70"/>
      <c r="BM8" s="70"/>
      <c r="BN8" s="70"/>
      <c r="BO8" s="70"/>
      <c r="BP8" s="70"/>
      <c r="BQ8" s="70"/>
      <c r="BR8" s="70">
        <f t="shared" si="0"/>
        <v>0</v>
      </c>
      <c r="BS8" s="70">
        <f t="shared" si="1"/>
        <v>0</v>
      </c>
      <c r="BT8" s="69"/>
      <c r="BU8" s="71">
        <v>3</v>
      </c>
      <c r="BV8" s="71">
        <v>3</v>
      </c>
      <c r="BW8" s="71">
        <v>3</v>
      </c>
      <c r="BX8" s="71">
        <v>1</v>
      </c>
      <c r="BY8" s="71">
        <v>3</v>
      </c>
      <c r="BZ8" s="71">
        <v>2</v>
      </c>
      <c r="CA8" s="70">
        <f t="shared" si="2"/>
        <v>9</v>
      </c>
      <c r="CB8" s="70">
        <f t="shared" si="3"/>
        <v>6</v>
      </c>
      <c r="CC8" s="69"/>
      <c r="CD8" s="72">
        <v>3</v>
      </c>
      <c r="CE8" s="72">
        <v>1</v>
      </c>
      <c r="CF8" s="72">
        <v>3</v>
      </c>
      <c r="CG8" s="72">
        <v>1</v>
      </c>
      <c r="CH8" s="72">
        <v>3</v>
      </c>
      <c r="CI8" s="72">
        <v>2</v>
      </c>
      <c r="CJ8" s="70">
        <f t="shared" si="4"/>
        <v>7</v>
      </c>
      <c r="CK8" s="70">
        <f t="shared" si="5"/>
        <v>6</v>
      </c>
      <c r="CL8" s="69"/>
      <c r="CM8" s="70"/>
      <c r="CN8" s="70"/>
      <c r="CO8" s="70"/>
      <c r="CP8" s="70"/>
      <c r="CQ8" s="70"/>
      <c r="CR8" s="70"/>
      <c r="CS8" s="70">
        <f t="shared" si="6"/>
        <v>0</v>
      </c>
      <c r="CT8" s="70">
        <f t="shared" si="7"/>
        <v>0</v>
      </c>
      <c r="CU8" s="70">
        <f t="shared" si="8"/>
        <v>0</v>
      </c>
      <c r="CV8" s="69"/>
      <c r="CW8" s="70"/>
      <c r="CX8" s="70"/>
      <c r="CY8" s="70"/>
      <c r="CZ8" s="70"/>
      <c r="DA8" s="70"/>
      <c r="DB8" s="70"/>
      <c r="DC8" s="70"/>
      <c r="DD8" s="70">
        <f t="shared" si="9"/>
        <v>0</v>
      </c>
      <c r="DE8" s="70">
        <f t="shared" si="10"/>
        <v>0</v>
      </c>
      <c r="DF8" s="69"/>
      <c r="DG8" s="70"/>
      <c r="DH8" s="70"/>
      <c r="DI8" s="70"/>
      <c r="DJ8" s="70"/>
      <c r="DK8" s="70"/>
      <c r="DL8" s="70"/>
      <c r="DM8" s="70">
        <f t="shared" si="11"/>
        <v>0</v>
      </c>
      <c r="DN8" s="70">
        <f t="shared" si="12"/>
        <v>0</v>
      </c>
    </row>
    <row r="9" spans="1:118" ht="198">
      <c r="A9" s="56" t="s">
        <v>214</v>
      </c>
      <c r="B9" s="57"/>
      <c r="C9" s="58" t="s">
        <v>155</v>
      </c>
      <c r="D9" s="58" t="s">
        <v>155</v>
      </c>
      <c r="E9" s="58" t="s">
        <v>116</v>
      </c>
      <c r="F9" s="59"/>
      <c r="G9" s="58" t="s">
        <v>215</v>
      </c>
      <c r="H9" s="62" t="s">
        <v>216</v>
      </c>
      <c r="I9" s="62" t="s">
        <v>216</v>
      </c>
      <c r="J9" s="62" t="s">
        <v>118</v>
      </c>
      <c r="K9" s="58" t="s">
        <v>217</v>
      </c>
      <c r="L9" s="58" t="s">
        <v>216</v>
      </c>
      <c r="M9" s="58" t="s">
        <v>121</v>
      </c>
      <c r="N9" s="58" t="s">
        <v>216</v>
      </c>
      <c r="O9" s="58" t="s">
        <v>123</v>
      </c>
      <c r="P9" s="80" t="s">
        <v>205</v>
      </c>
      <c r="Q9" s="64"/>
      <c r="R9" s="58" t="s">
        <v>122</v>
      </c>
      <c r="S9" s="83" t="s">
        <v>218</v>
      </c>
      <c r="T9" s="59"/>
      <c r="U9" s="66" t="s">
        <v>144</v>
      </c>
      <c r="V9" s="66"/>
      <c r="W9" s="66"/>
      <c r="X9" s="66" t="s">
        <v>219</v>
      </c>
      <c r="Y9" s="66"/>
      <c r="Z9" s="66"/>
      <c r="AA9" s="67"/>
      <c r="AB9" s="58" t="b">
        <v>0</v>
      </c>
      <c r="AC9" s="58" t="b">
        <v>1</v>
      </c>
      <c r="AD9" s="58" t="b">
        <v>1</v>
      </c>
      <c r="AE9" s="68" t="b">
        <v>0</v>
      </c>
      <c r="AF9" s="68" t="b">
        <v>0</v>
      </c>
      <c r="AG9" s="68" t="b">
        <v>0</v>
      </c>
      <c r="AH9" s="67"/>
      <c r="AI9" s="58" t="s">
        <v>220</v>
      </c>
      <c r="AJ9" s="58" t="s">
        <v>221</v>
      </c>
      <c r="AK9" s="58"/>
      <c r="AL9" s="58" t="s">
        <v>134</v>
      </c>
      <c r="AM9" s="66" t="s">
        <v>222</v>
      </c>
      <c r="AN9" s="58" t="s">
        <v>223</v>
      </c>
      <c r="AO9" s="66" t="s">
        <v>224</v>
      </c>
      <c r="AP9" s="58"/>
      <c r="AQ9" s="67"/>
      <c r="AR9" s="58" t="s">
        <v>225</v>
      </c>
      <c r="AS9" s="66" t="s">
        <v>132</v>
      </c>
      <c r="AT9" s="66" t="s">
        <v>226</v>
      </c>
      <c r="AU9" s="58" t="s">
        <v>134</v>
      </c>
      <c r="AV9" s="58" t="s">
        <v>227</v>
      </c>
      <c r="AW9" s="58" t="s">
        <v>228</v>
      </c>
      <c r="AX9" s="58" t="s">
        <v>216</v>
      </c>
      <c r="AY9" s="58" t="s">
        <v>216</v>
      </c>
      <c r="AZ9" s="58" t="s">
        <v>216</v>
      </c>
      <c r="BA9" s="67"/>
      <c r="BB9" s="58" t="s">
        <v>134</v>
      </c>
      <c r="BC9" s="58" t="s">
        <v>134</v>
      </c>
      <c r="BD9" s="67"/>
      <c r="BE9" s="58" t="s">
        <v>137</v>
      </c>
      <c r="BF9" s="58" t="s">
        <v>175</v>
      </c>
      <c r="BG9" s="58"/>
      <c r="BH9" s="58"/>
      <c r="BI9" s="58"/>
      <c r="BJ9" s="69"/>
      <c r="BK9" s="69"/>
      <c r="BL9" s="70"/>
      <c r="BM9" s="70"/>
      <c r="BN9" s="70"/>
      <c r="BO9" s="70"/>
      <c r="BP9" s="70"/>
      <c r="BQ9" s="70"/>
      <c r="BR9" s="70">
        <f t="shared" si="0"/>
        <v>0</v>
      </c>
      <c r="BS9" s="70">
        <f t="shared" si="1"/>
        <v>0</v>
      </c>
      <c r="BT9" s="69"/>
      <c r="BU9" s="71">
        <v>3</v>
      </c>
      <c r="BV9" s="71">
        <v>3</v>
      </c>
      <c r="BW9" s="71">
        <v>3</v>
      </c>
      <c r="BX9" s="71">
        <v>1</v>
      </c>
      <c r="BY9" s="71">
        <v>1</v>
      </c>
      <c r="BZ9" s="71">
        <v>1</v>
      </c>
      <c r="CA9" s="70">
        <f t="shared" si="2"/>
        <v>9</v>
      </c>
      <c r="CB9" s="70">
        <f t="shared" si="3"/>
        <v>3</v>
      </c>
      <c r="CC9" s="69"/>
      <c r="CD9" s="70"/>
      <c r="CE9" s="70"/>
      <c r="CF9" s="70"/>
      <c r="CG9" s="70"/>
      <c r="CH9" s="70"/>
      <c r="CI9" s="70"/>
      <c r="CJ9" s="70">
        <f t="shared" si="4"/>
        <v>0</v>
      </c>
      <c r="CK9" s="70">
        <f t="shared" si="5"/>
        <v>0</v>
      </c>
      <c r="CL9" s="69"/>
      <c r="CM9" s="70"/>
      <c r="CN9" s="70"/>
      <c r="CO9" s="70"/>
      <c r="CP9" s="70"/>
      <c r="CQ9" s="70"/>
      <c r="CR9" s="70"/>
      <c r="CS9" s="70">
        <f t="shared" si="6"/>
        <v>0</v>
      </c>
      <c r="CT9" s="70">
        <f t="shared" si="7"/>
        <v>0</v>
      </c>
      <c r="CU9" s="70">
        <f t="shared" si="8"/>
        <v>0</v>
      </c>
      <c r="CV9" s="69"/>
      <c r="CW9" s="70"/>
      <c r="CX9" s="70"/>
      <c r="CY9" s="70"/>
      <c r="CZ9" s="70"/>
      <c r="DA9" s="70"/>
      <c r="DB9" s="70"/>
      <c r="DC9" s="70"/>
      <c r="DD9" s="70">
        <f t="shared" si="9"/>
        <v>0</v>
      </c>
      <c r="DE9" s="70">
        <f t="shared" si="10"/>
        <v>0</v>
      </c>
      <c r="DF9" s="69"/>
      <c r="DG9" s="70"/>
      <c r="DH9" s="70"/>
      <c r="DI9" s="70"/>
      <c r="DJ9" s="70"/>
      <c r="DK9" s="70"/>
      <c r="DL9" s="70"/>
      <c r="DM9" s="70">
        <f t="shared" si="11"/>
        <v>0</v>
      </c>
      <c r="DN9" s="70">
        <f t="shared" si="12"/>
        <v>0</v>
      </c>
    </row>
    <row r="10" spans="1:118" ht="105.6">
      <c r="A10" s="56" t="s">
        <v>229</v>
      </c>
      <c r="B10" s="57"/>
      <c r="C10" s="58" t="s">
        <v>230</v>
      </c>
      <c r="D10" s="58" t="s">
        <v>115</v>
      </c>
      <c r="E10" s="58" t="s">
        <v>116</v>
      </c>
      <c r="F10" s="59"/>
      <c r="G10" s="58" t="s">
        <v>231</v>
      </c>
      <c r="H10" s="62">
        <v>2020</v>
      </c>
      <c r="I10" s="62">
        <v>2020</v>
      </c>
      <c r="J10" s="62" t="s">
        <v>118</v>
      </c>
      <c r="K10" s="58" t="s">
        <v>232</v>
      </c>
      <c r="L10" s="58" t="s">
        <v>233</v>
      </c>
      <c r="M10" s="58" t="s">
        <v>121</v>
      </c>
      <c r="N10" s="58" t="s">
        <v>216</v>
      </c>
      <c r="O10" s="58" t="s">
        <v>123</v>
      </c>
      <c r="P10" s="80" t="s">
        <v>158</v>
      </c>
      <c r="Q10" s="64"/>
      <c r="R10" s="58" t="s">
        <v>234</v>
      </c>
      <c r="S10" s="82" t="s">
        <v>235</v>
      </c>
      <c r="T10" s="59"/>
      <c r="U10" s="66" t="s">
        <v>144</v>
      </c>
      <c r="V10" s="66" t="s">
        <v>236</v>
      </c>
      <c r="W10" s="66" t="s">
        <v>237</v>
      </c>
      <c r="X10" s="66" t="s">
        <v>238</v>
      </c>
      <c r="Y10" s="66" t="s">
        <v>239</v>
      </c>
      <c r="Z10" s="66"/>
      <c r="AA10" s="67"/>
      <c r="AB10" s="58" t="b">
        <v>0</v>
      </c>
      <c r="AC10" s="58" t="b">
        <v>1</v>
      </c>
      <c r="AD10" s="58" t="b">
        <v>1</v>
      </c>
      <c r="AE10" s="68" t="b">
        <v>0</v>
      </c>
      <c r="AF10" s="68" t="b">
        <v>0</v>
      </c>
      <c r="AG10" s="68" t="b">
        <v>0</v>
      </c>
      <c r="AH10" s="67"/>
      <c r="AI10" s="58"/>
      <c r="AJ10" s="58"/>
      <c r="AK10" s="58"/>
      <c r="AL10" s="58"/>
      <c r="AM10" s="66" t="s">
        <v>240</v>
      </c>
      <c r="AN10" s="58" t="s">
        <v>241</v>
      </c>
      <c r="AO10" s="66" t="s">
        <v>129</v>
      </c>
      <c r="AP10" s="58"/>
      <c r="AQ10" s="67"/>
      <c r="AR10" s="58" t="s">
        <v>216</v>
      </c>
      <c r="AS10" s="66" t="s">
        <v>132</v>
      </c>
      <c r="AT10" s="66" t="s">
        <v>242</v>
      </c>
      <c r="AU10" s="58" t="s">
        <v>134</v>
      </c>
      <c r="AV10" s="58" t="s">
        <v>216</v>
      </c>
      <c r="AW10" s="58" t="s">
        <v>243</v>
      </c>
      <c r="AX10" s="58" t="s">
        <v>216</v>
      </c>
      <c r="AY10" s="58" t="s">
        <v>216</v>
      </c>
      <c r="AZ10" s="58" t="s">
        <v>216</v>
      </c>
      <c r="BA10" s="67"/>
      <c r="BB10" s="58" t="s">
        <v>134</v>
      </c>
      <c r="BC10" s="58" t="s">
        <v>134</v>
      </c>
      <c r="BD10" s="67"/>
      <c r="BE10" s="58" t="s">
        <v>137</v>
      </c>
      <c r="BF10" s="58" t="s">
        <v>137</v>
      </c>
      <c r="BG10" s="58"/>
      <c r="BH10" s="58"/>
      <c r="BI10" s="58"/>
      <c r="BJ10" s="69"/>
      <c r="BK10" s="69"/>
      <c r="BL10" s="70"/>
      <c r="BM10" s="70"/>
      <c r="BN10" s="70"/>
      <c r="BO10" s="70"/>
      <c r="BP10" s="70"/>
      <c r="BQ10" s="70"/>
      <c r="BR10" s="70">
        <f t="shared" si="0"/>
        <v>0</v>
      </c>
      <c r="BS10" s="70">
        <f t="shared" si="1"/>
        <v>0</v>
      </c>
      <c r="BT10" s="69"/>
      <c r="BU10" s="71">
        <v>3</v>
      </c>
      <c r="BV10" s="71">
        <v>3</v>
      </c>
      <c r="BW10" s="71">
        <v>3</v>
      </c>
      <c r="BX10" s="71">
        <v>2</v>
      </c>
      <c r="BY10" s="71">
        <v>3</v>
      </c>
      <c r="BZ10" s="71">
        <v>1</v>
      </c>
      <c r="CA10" s="70">
        <f t="shared" si="2"/>
        <v>9</v>
      </c>
      <c r="CB10" s="70">
        <f t="shared" si="3"/>
        <v>6</v>
      </c>
      <c r="CC10" s="69"/>
      <c r="CD10" s="72">
        <v>3</v>
      </c>
      <c r="CE10" s="72">
        <v>3</v>
      </c>
      <c r="CF10" s="72">
        <v>3</v>
      </c>
      <c r="CG10" s="72">
        <v>2</v>
      </c>
      <c r="CH10" s="71">
        <v>3</v>
      </c>
      <c r="CI10" s="72">
        <v>1</v>
      </c>
      <c r="CJ10" s="70">
        <f t="shared" si="4"/>
        <v>9</v>
      </c>
      <c r="CK10" s="70">
        <f t="shared" si="5"/>
        <v>6</v>
      </c>
      <c r="CL10" s="69"/>
      <c r="CM10" s="70"/>
      <c r="CN10" s="70"/>
      <c r="CO10" s="70"/>
      <c r="CP10" s="70"/>
      <c r="CQ10" s="70"/>
      <c r="CR10" s="70"/>
      <c r="CS10" s="70">
        <f t="shared" si="6"/>
        <v>0</v>
      </c>
      <c r="CT10" s="70">
        <f t="shared" si="7"/>
        <v>0</v>
      </c>
      <c r="CU10" s="70">
        <f t="shared" si="8"/>
        <v>0</v>
      </c>
      <c r="CV10" s="69"/>
      <c r="CW10" s="70"/>
      <c r="CX10" s="70"/>
      <c r="CY10" s="70"/>
      <c r="CZ10" s="70"/>
      <c r="DA10" s="70"/>
      <c r="DB10" s="70"/>
      <c r="DC10" s="70"/>
      <c r="DD10" s="70">
        <f t="shared" si="9"/>
        <v>0</v>
      </c>
      <c r="DE10" s="70">
        <f t="shared" si="10"/>
        <v>0</v>
      </c>
      <c r="DF10" s="69"/>
      <c r="DG10" s="70"/>
      <c r="DH10" s="70"/>
      <c r="DI10" s="70"/>
      <c r="DJ10" s="70"/>
      <c r="DK10" s="70"/>
      <c r="DL10" s="70"/>
      <c r="DM10" s="70">
        <f t="shared" si="11"/>
        <v>0</v>
      </c>
      <c r="DN10" s="70">
        <f t="shared" si="12"/>
        <v>0</v>
      </c>
    </row>
    <row r="11" spans="1:118" ht="92.4">
      <c r="A11" s="56" t="s">
        <v>244</v>
      </c>
      <c r="B11" s="57"/>
      <c r="C11" s="58" t="s">
        <v>230</v>
      </c>
      <c r="D11" s="58" t="s">
        <v>230</v>
      </c>
      <c r="E11" s="58" t="s">
        <v>116</v>
      </c>
      <c r="F11" s="59"/>
      <c r="G11" s="58" t="s">
        <v>245</v>
      </c>
      <c r="H11" s="62">
        <v>2008</v>
      </c>
      <c r="I11" s="62">
        <v>2012</v>
      </c>
      <c r="J11" s="62" t="s">
        <v>118</v>
      </c>
      <c r="K11" s="84" t="s">
        <v>246</v>
      </c>
      <c r="L11" s="58" t="s">
        <v>247</v>
      </c>
      <c r="M11" s="58" t="s">
        <v>248</v>
      </c>
      <c r="N11" s="58"/>
      <c r="O11" s="58" t="s">
        <v>123</v>
      </c>
      <c r="P11" s="80" t="s">
        <v>180</v>
      </c>
      <c r="Q11" s="64"/>
      <c r="R11" s="58" t="s">
        <v>122</v>
      </c>
      <c r="S11" s="82" t="s">
        <v>249</v>
      </c>
      <c r="T11" s="59"/>
      <c r="U11" s="66" t="s">
        <v>144</v>
      </c>
      <c r="V11" s="66" t="s">
        <v>250</v>
      </c>
      <c r="W11" s="85" t="s">
        <v>250</v>
      </c>
      <c r="X11" s="85" t="s">
        <v>250</v>
      </c>
      <c r="Y11" s="66" t="s">
        <v>250</v>
      </c>
      <c r="Z11" s="66"/>
      <c r="AA11" s="67"/>
      <c r="AB11" s="58" t="b">
        <v>0</v>
      </c>
      <c r="AC11" s="58" t="b">
        <v>1</v>
      </c>
      <c r="AD11" s="68" t="b">
        <v>0</v>
      </c>
      <c r="AE11" s="68" t="b">
        <v>0</v>
      </c>
      <c r="AF11" s="68" t="b">
        <v>0</v>
      </c>
      <c r="AG11" s="68" t="b">
        <v>0</v>
      </c>
      <c r="AH11" s="67"/>
      <c r="AI11" s="58" t="s">
        <v>251</v>
      </c>
      <c r="AJ11" s="58"/>
      <c r="AK11" s="58"/>
      <c r="AL11" s="58" t="s">
        <v>134</v>
      </c>
      <c r="AM11" s="66" t="s">
        <v>252</v>
      </c>
      <c r="AN11" s="58" t="s">
        <v>253</v>
      </c>
      <c r="AO11" s="66" t="s">
        <v>224</v>
      </c>
      <c r="AP11" s="58" t="s">
        <v>254</v>
      </c>
      <c r="AQ11" s="67"/>
      <c r="AR11" s="58" t="s">
        <v>255</v>
      </c>
      <c r="AS11" s="66" t="s">
        <v>132</v>
      </c>
      <c r="AT11" s="66" t="s">
        <v>256</v>
      </c>
      <c r="AU11" s="58" t="s">
        <v>134</v>
      </c>
      <c r="AV11" s="58" t="s">
        <v>257</v>
      </c>
      <c r="AW11" s="58" t="s">
        <v>135</v>
      </c>
      <c r="AX11" s="58" t="s">
        <v>258</v>
      </c>
      <c r="AY11" s="58"/>
      <c r="AZ11" s="58" t="s">
        <v>259</v>
      </c>
      <c r="BA11" s="67"/>
      <c r="BB11" s="58" t="s">
        <v>134</v>
      </c>
      <c r="BC11" s="58" t="s">
        <v>134</v>
      </c>
      <c r="BD11" s="67"/>
      <c r="BE11" s="58" t="s">
        <v>137</v>
      </c>
      <c r="BF11" s="58"/>
      <c r="BG11" s="58"/>
      <c r="BH11" s="58"/>
      <c r="BI11" s="58"/>
      <c r="BJ11" s="69"/>
      <c r="BK11" s="69"/>
      <c r="BL11" s="70"/>
      <c r="BM11" s="70"/>
      <c r="BN11" s="70"/>
      <c r="BO11" s="70"/>
      <c r="BP11" s="70"/>
      <c r="BQ11" s="70"/>
      <c r="BR11" s="70">
        <f t="shared" si="0"/>
        <v>0</v>
      </c>
      <c r="BS11" s="70">
        <f t="shared" si="1"/>
        <v>0</v>
      </c>
      <c r="BT11" s="69"/>
      <c r="BU11" s="71">
        <v>3</v>
      </c>
      <c r="BV11" s="71">
        <v>3</v>
      </c>
      <c r="BW11" s="71">
        <v>3</v>
      </c>
      <c r="BX11" s="71">
        <v>3</v>
      </c>
      <c r="BY11" s="71">
        <v>1</v>
      </c>
      <c r="BZ11" s="71">
        <v>2</v>
      </c>
      <c r="CA11" s="70">
        <f t="shared" si="2"/>
        <v>9</v>
      </c>
      <c r="CB11" s="70">
        <f t="shared" si="3"/>
        <v>6</v>
      </c>
      <c r="CC11" s="69"/>
      <c r="CD11" s="70"/>
      <c r="CE11" s="70"/>
      <c r="CF11" s="70"/>
      <c r="CG11" s="70"/>
      <c r="CH11" s="70"/>
      <c r="CI11" s="70"/>
      <c r="CJ11" s="70">
        <f t="shared" si="4"/>
        <v>0</v>
      </c>
      <c r="CK11" s="70">
        <f t="shared" si="5"/>
        <v>0</v>
      </c>
      <c r="CL11" s="69"/>
      <c r="CM11" s="70"/>
      <c r="CN11" s="70"/>
      <c r="CO11" s="70"/>
      <c r="CP11" s="70"/>
      <c r="CQ11" s="70"/>
      <c r="CR11" s="70"/>
      <c r="CS11" s="70">
        <f t="shared" si="6"/>
        <v>0</v>
      </c>
      <c r="CT11" s="70">
        <f t="shared" si="7"/>
        <v>0</v>
      </c>
      <c r="CU11" s="70">
        <f t="shared" si="8"/>
        <v>0</v>
      </c>
      <c r="CV11" s="69"/>
      <c r="CW11" s="70"/>
      <c r="CX11" s="70"/>
      <c r="CY11" s="70"/>
      <c r="CZ11" s="70"/>
      <c r="DA11" s="70"/>
      <c r="DB11" s="70"/>
      <c r="DC11" s="70"/>
      <c r="DD11" s="70">
        <f t="shared" si="9"/>
        <v>0</v>
      </c>
      <c r="DE11" s="70">
        <f t="shared" si="10"/>
        <v>0</v>
      </c>
      <c r="DF11" s="69"/>
      <c r="DG11" s="70"/>
      <c r="DH11" s="70"/>
      <c r="DI11" s="70"/>
      <c r="DJ11" s="70"/>
      <c r="DK11" s="70"/>
      <c r="DL11" s="70"/>
      <c r="DM11" s="70">
        <f t="shared" si="11"/>
        <v>0</v>
      </c>
      <c r="DN11" s="70">
        <f t="shared" si="12"/>
        <v>0</v>
      </c>
    </row>
    <row r="12" spans="1:118" ht="79.2">
      <c r="A12" s="56" t="s">
        <v>260</v>
      </c>
      <c r="B12" s="57"/>
      <c r="C12" s="58" t="s">
        <v>230</v>
      </c>
      <c r="D12" s="58" t="s">
        <v>230</v>
      </c>
      <c r="E12" s="58" t="s">
        <v>116</v>
      </c>
      <c r="F12" s="59"/>
      <c r="G12" s="58" t="s">
        <v>261</v>
      </c>
      <c r="H12" s="62">
        <v>2003</v>
      </c>
      <c r="I12" s="62">
        <v>2018</v>
      </c>
      <c r="J12" s="62" t="s">
        <v>118</v>
      </c>
      <c r="K12" s="58" t="s">
        <v>262</v>
      </c>
      <c r="L12" s="58" t="s">
        <v>263</v>
      </c>
      <c r="M12" s="58" t="s">
        <v>248</v>
      </c>
      <c r="N12" s="58"/>
      <c r="O12" s="58" t="s">
        <v>123</v>
      </c>
      <c r="P12" s="63"/>
      <c r="Q12" s="64"/>
      <c r="R12" s="58" t="s">
        <v>122</v>
      </c>
      <c r="S12" s="82" t="s">
        <v>264</v>
      </c>
      <c r="T12" s="59"/>
      <c r="U12" s="66" t="s">
        <v>200</v>
      </c>
      <c r="V12" s="66" t="s">
        <v>265</v>
      </c>
      <c r="W12" s="86"/>
      <c r="X12" s="86"/>
      <c r="Y12" s="66" t="s">
        <v>266</v>
      </c>
      <c r="Z12" s="68"/>
      <c r="AA12" s="67"/>
      <c r="AB12" s="58" t="b">
        <v>0</v>
      </c>
      <c r="AC12" s="58" t="b">
        <v>1</v>
      </c>
      <c r="AD12" s="68" t="b">
        <v>0</v>
      </c>
      <c r="AE12" s="58" t="b">
        <v>0</v>
      </c>
      <c r="AF12" s="68" t="b">
        <v>0</v>
      </c>
      <c r="AG12" s="58" t="b">
        <v>1</v>
      </c>
      <c r="AH12" s="67"/>
      <c r="AI12" s="58" t="s">
        <v>267</v>
      </c>
      <c r="AJ12" s="58" t="s">
        <v>268</v>
      </c>
      <c r="AK12" s="58" t="s">
        <v>224</v>
      </c>
      <c r="AL12" s="58" t="s">
        <v>134</v>
      </c>
      <c r="AM12" s="66" t="s">
        <v>269</v>
      </c>
      <c r="AN12" s="58" t="s">
        <v>270</v>
      </c>
      <c r="AO12" s="66" t="s">
        <v>129</v>
      </c>
      <c r="AP12" s="58" t="s">
        <v>254</v>
      </c>
      <c r="AQ12" s="67"/>
      <c r="AR12" s="58" t="s">
        <v>271</v>
      </c>
      <c r="AS12" s="66" t="s">
        <v>132</v>
      </c>
      <c r="AT12" s="66" t="s">
        <v>272</v>
      </c>
      <c r="AU12" s="58" t="s">
        <v>134</v>
      </c>
      <c r="AV12" s="58" t="s">
        <v>273</v>
      </c>
      <c r="AW12" s="58" t="s">
        <v>135</v>
      </c>
      <c r="AX12" s="58" t="s">
        <v>135</v>
      </c>
      <c r="AY12" s="58"/>
      <c r="AZ12" s="58" t="s">
        <v>259</v>
      </c>
      <c r="BA12" s="67"/>
      <c r="BB12" s="58" t="s">
        <v>134</v>
      </c>
      <c r="BC12" s="58" t="s">
        <v>134</v>
      </c>
      <c r="BD12" s="67"/>
      <c r="BE12" s="58" t="s">
        <v>137</v>
      </c>
      <c r="BF12" s="58"/>
      <c r="BG12" s="58"/>
      <c r="BH12" s="58"/>
      <c r="BI12" s="58" t="s">
        <v>175</v>
      </c>
      <c r="BJ12" s="69"/>
      <c r="BK12" s="69"/>
      <c r="BL12" s="70"/>
      <c r="BM12" s="70"/>
      <c r="BN12" s="70"/>
      <c r="BO12" s="70"/>
      <c r="BP12" s="70"/>
      <c r="BQ12" s="70"/>
      <c r="BR12" s="70">
        <f t="shared" si="0"/>
        <v>0</v>
      </c>
      <c r="BS12" s="70">
        <f t="shared" si="1"/>
        <v>0</v>
      </c>
      <c r="BT12" s="69"/>
      <c r="BU12" s="71">
        <v>3</v>
      </c>
      <c r="BV12" s="71">
        <v>3</v>
      </c>
      <c r="BW12" s="71">
        <v>3</v>
      </c>
      <c r="BX12" s="71">
        <v>2</v>
      </c>
      <c r="BY12" s="71">
        <v>2</v>
      </c>
      <c r="BZ12" s="71">
        <v>2</v>
      </c>
      <c r="CA12" s="70">
        <f t="shared" si="2"/>
        <v>9</v>
      </c>
      <c r="CB12" s="70">
        <f t="shared" si="3"/>
        <v>6</v>
      </c>
      <c r="CC12" s="69"/>
      <c r="CD12" s="70"/>
      <c r="CE12" s="70"/>
      <c r="CF12" s="70"/>
      <c r="CG12" s="70"/>
      <c r="CH12" s="70"/>
      <c r="CI12" s="70"/>
      <c r="CJ12" s="70">
        <f t="shared" si="4"/>
        <v>0</v>
      </c>
      <c r="CK12" s="70">
        <f t="shared" si="5"/>
        <v>0</v>
      </c>
      <c r="CL12" s="69"/>
      <c r="CM12" s="70"/>
      <c r="CN12" s="70"/>
      <c r="CO12" s="70"/>
      <c r="CP12" s="70"/>
      <c r="CQ12" s="70"/>
      <c r="CR12" s="70"/>
      <c r="CS12" s="70">
        <f t="shared" si="6"/>
        <v>0</v>
      </c>
      <c r="CT12" s="70">
        <f t="shared" si="7"/>
        <v>0</v>
      </c>
      <c r="CU12" s="70">
        <f t="shared" si="8"/>
        <v>0</v>
      </c>
      <c r="CV12" s="69"/>
      <c r="CW12" s="70"/>
      <c r="CX12" s="70"/>
      <c r="CY12" s="70"/>
      <c r="CZ12" s="70"/>
      <c r="DA12" s="70"/>
      <c r="DB12" s="70"/>
      <c r="DC12" s="70"/>
      <c r="DD12" s="70">
        <f t="shared" si="9"/>
        <v>0</v>
      </c>
      <c r="DE12" s="70">
        <f t="shared" si="10"/>
        <v>0</v>
      </c>
      <c r="DF12" s="69"/>
      <c r="DG12" s="70"/>
      <c r="DH12" s="70"/>
      <c r="DI12" s="70"/>
      <c r="DJ12" s="70"/>
      <c r="DK12" s="70"/>
      <c r="DL12" s="70"/>
      <c r="DM12" s="70">
        <f t="shared" si="11"/>
        <v>0</v>
      </c>
      <c r="DN12" s="70">
        <f t="shared" si="12"/>
        <v>0</v>
      </c>
    </row>
    <row r="13" spans="1:118" ht="132">
      <c r="A13" s="56" t="s">
        <v>274</v>
      </c>
      <c r="B13" s="57"/>
      <c r="C13" s="58" t="s">
        <v>115</v>
      </c>
      <c r="D13" s="58" t="s">
        <v>115</v>
      </c>
      <c r="E13" s="58" t="s">
        <v>116</v>
      </c>
      <c r="F13" s="59"/>
      <c r="G13" s="58" t="s">
        <v>275</v>
      </c>
      <c r="H13" s="62">
        <v>2017</v>
      </c>
      <c r="I13" s="60"/>
      <c r="J13" s="62" t="s">
        <v>118</v>
      </c>
      <c r="K13" s="78" t="s">
        <v>276</v>
      </c>
      <c r="L13" s="58" t="s">
        <v>263</v>
      </c>
      <c r="M13" s="58" t="s">
        <v>142</v>
      </c>
      <c r="N13" s="58" t="s">
        <v>216</v>
      </c>
      <c r="O13" s="58" t="s">
        <v>123</v>
      </c>
      <c r="P13" s="63"/>
      <c r="Q13" s="64"/>
      <c r="R13" s="58" t="s">
        <v>122</v>
      </c>
      <c r="S13" s="65" t="s">
        <v>277</v>
      </c>
      <c r="T13" s="59"/>
      <c r="U13" s="66" t="s">
        <v>200</v>
      </c>
      <c r="V13" s="66" t="s">
        <v>278</v>
      </c>
      <c r="W13" s="66" t="s">
        <v>279</v>
      </c>
      <c r="X13" s="66"/>
      <c r="Y13" s="66"/>
      <c r="Z13" s="66" t="s">
        <v>280</v>
      </c>
      <c r="AA13" s="67"/>
      <c r="AB13" s="58" t="b">
        <v>0</v>
      </c>
      <c r="AC13" s="58" t="b">
        <v>1</v>
      </c>
      <c r="AD13" s="68" t="b">
        <v>0</v>
      </c>
      <c r="AE13" s="68" t="b">
        <v>0</v>
      </c>
      <c r="AF13" s="68" t="b">
        <v>0</v>
      </c>
      <c r="AG13" s="68" t="b">
        <v>0</v>
      </c>
      <c r="AH13" s="67"/>
      <c r="AI13" s="58"/>
      <c r="AJ13" s="58"/>
      <c r="AK13" s="58"/>
      <c r="AL13" s="58"/>
      <c r="AM13" s="66" t="s">
        <v>281</v>
      </c>
      <c r="AN13" s="58" t="s">
        <v>282</v>
      </c>
      <c r="AO13" s="66" t="s">
        <v>224</v>
      </c>
      <c r="AP13" s="58"/>
      <c r="AQ13" s="67"/>
      <c r="AR13" s="58" t="s">
        <v>283</v>
      </c>
      <c r="AS13" s="66" t="s">
        <v>132</v>
      </c>
      <c r="AT13" s="66" t="s">
        <v>284</v>
      </c>
      <c r="AU13" s="58" t="s">
        <v>134</v>
      </c>
      <c r="AV13" s="58" t="s">
        <v>285</v>
      </c>
      <c r="AW13" s="58" t="s">
        <v>135</v>
      </c>
      <c r="AX13" s="58" t="s">
        <v>286</v>
      </c>
      <c r="AY13" s="58" t="s">
        <v>216</v>
      </c>
      <c r="AZ13" s="58" t="s">
        <v>216</v>
      </c>
      <c r="BA13" s="67"/>
      <c r="BB13" s="58" t="s">
        <v>134</v>
      </c>
      <c r="BC13" s="58" t="s">
        <v>134</v>
      </c>
      <c r="BD13" s="67"/>
      <c r="BE13" s="58" t="s">
        <v>137</v>
      </c>
      <c r="BF13" s="58"/>
      <c r="BG13" s="58"/>
      <c r="BH13" s="58"/>
      <c r="BI13" s="58"/>
      <c r="BJ13" s="69"/>
      <c r="BK13" s="69"/>
      <c r="BL13" s="70"/>
      <c r="BM13" s="70"/>
      <c r="BN13" s="70"/>
      <c r="BO13" s="70"/>
      <c r="BP13" s="70"/>
      <c r="BQ13" s="70"/>
      <c r="BR13" s="70">
        <f t="shared" si="0"/>
        <v>0</v>
      </c>
      <c r="BS13" s="70">
        <f t="shared" si="1"/>
        <v>0</v>
      </c>
      <c r="BT13" s="69"/>
      <c r="BU13" s="71">
        <v>3</v>
      </c>
      <c r="BV13" s="71">
        <v>3</v>
      </c>
      <c r="BW13" s="71">
        <v>3</v>
      </c>
      <c r="BX13" s="71">
        <v>2</v>
      </c>
      <c r="BY13" s="71">
        <v>1</v>
      </c>
      <c r="BZ13" s="71">
        <v>1</v>
      </c>
      <c r="CA13" s="70">
        <f t="shared" si="2"/>
        <v>9</v>
      </c>
      <c r="CB13" s="70">
        <f t="shared" si="3"/>
        <v>4</v>
      </c>
      <c r="CC13" s="69"/>
      <c r="CD13" s="70"/>
      <c r="CE13" s="70"/>
      <c r="CF13" s="70"/>
      <c r="CG13" s="70"/>
      <c r="CH13" s="70"/>
      <c r="CI13" s="70"/>
      <c r="CJ13" s="70">
        <f t="shared" si="4"/>
        <v>0</v>
      </c>
      <c r="CK13" s="70">
        <f t="shared" si="5"/>
        <v>0</v>
      </c>
      <c r="CL13" s="69"/>
      <c r="CM13" s="70"/>
      <c r="CN13" s="70"/>
      <c r="CO13" s="70"/>
      <c r="CP13" s="70"/>
      <c r="CQ13" s="70"/>
      <c r="CR13" s="70"/>
      <c r="CS13" s="70">
        <f t="shared" si="6"/>
        <v>0</v>
      </c>
      <c r="CT13" s="70">
        <f t="shared" si="7"/>
        <v>0</v>
      </c>
      <c r="CU13" s="70">
        <f t="shared" si="8"/>
        <v>0</v>
      </c>
      <c r="CV13" s="69"/>
      <c r="CW13" s="70"/>
      <c r="CX13" s="70"/>
      <c r="CY13" s="70"/>
      <c r="CZ13" s="70"/>
      <c r="DA13" s="70"/>
      <c r="DB13" s="70"/>
      <c r="DC13" s="70"/>
      <c r="DD13" s="70">
        <f t="shared" si="9"/>
        <v>0</v>
      </c>
      <c r="DE13" s="70">
        <f t="shared" si="10"/>
        <v>0</v>
      </c>
      <c r="DF13" s="69"/>
      <c r="DG13" s="70"/>
      <c r="DH13" s="70"/>
      <c r="DI13" s="70"/>
      <c r="DJ13" s="70"/>
      <c r="DK13" s="70"/>
      <c r="DL13" s="70"/>
      <c r="DM13" s="70">
        <f t="shared" si="11"/>
        <v>0</v>
      </c>
      <c r="DN13" s="70">
        <f t="shared" si="12"/>
        <v>0</v>
      </c>
    </row>
    <row r="14" spans="1:118" ht="158.4">
      <c r="A14" s="56" t="s">
        <v>287</v>
      </c>
      <c r="B14" s="57"/>
      <c r="C14" s="58" t="s">
        <v>115</v>
      </c>
      <c r="D14" s="58" t="s">
        <v>115</v>
      </c>
      <c r="E14" s="58" t="s">
        <v>116</v>
      </c>
      <c r="F14" s="59"/>
      <c r="G14" s="58" t="s">
        <v>288</v>
      </c>
      <c r="H14" s="62" t="s">
        <v>216</v>
      </c>
      <c r="I14" s="62">
        <v>2019</v>
      </c>
      <c r="J14" s="62" t="s">
        <v>118</v>
      </c>
      <c r="K14" s="87" t="s">
        <v>289</v>
      </c>
      <c r="L14" s="58" t="s">
        <v>290</v>
      </c>
      <c r="M14" s="58" t="s">
        <v>121</v>
      </c>
      <c r="N14" s="58" t="s">
        <v>216</v>
      </c>
      <c r="O14" s="58" t="s">
        <v>123</v>
      </c>
      <c r="P14" s="80" t="s">
        <v>205</v>
      </c>
      <c r="Q14" s="64"/>
      <c r="R14" s="58" t="s">
        <v>122</v>
      </c>
      <c r="S14" s="65" t="s">
        <v>291</v>
      </c>
      <c r="T14" s="59"/>
      <c r="U14" s="66" t="s">
        <v>144</v>
      </c>
      <c r="V14" s="66" t="s">
        <v>292</v>
      </c>
      <c r="W14" s="66" t="s">
        <v>293</v>
      </c>
      <c r="X14" s="66" t="s">
        <v>294</v>
      </c>
      <c r="Y14" s="66" t="s">
        <v>295</v>
      </c>
      <c r="Z14" s="66"/>
      <c r="AA14" s="67"/>
      <c r="AB14" s="58" t="b">
        <v>0</v>
      </c>
      <c r="AC14" s="58" t="b">
        <v>1</v>
      </c>
      <c r="AD14" s="68" t="b">
        <v>0</v>
      </c>
      <c r="AE14" s="68" t="b">
        <v>0</v>
      </c>
      <c r="AF14" s="68" t="b">
        <v>0</v>
      </c>
      <c r="AG14" s="68" t="b">
        <v>0</v>
      </c>
      <c r="AH14" s="67"/>
      <c r="AI14" s="58" t="s">
        <v>296</v>
      </c>
      <c r="AJ14" s="58" t="s">
        <v>296</v>
      </c>
      <c r="AK14" s="58" t="s">
        <v>216</v>
      </c>
      <c r="AL14" s="58" t="s">
        <v>205</v>
      </c>
      <c r="AM14" s="66" t="s">
        <v>297</v>
      </c>
      <c r="AN14" s="58" t="s">
        <v>298</v>
      </c>
      <c r="AO14" s="66" t="s">
        <v>224</v>
      </c>
      <c r="AP14" s="58" t="s">
        <v>216</v>
      </c>
      <c r="AQ14" s="67"/>
      <c r="AR14" s="58" t="s">
        <v>216</v>
      </c>
      <c r="AS14" s="66" t="s">
        <v>132</v>
      </c>
      <c r="AT14" s="66" t="s">
        <v>299</v>
      </c>
      <c r="AU14" s="58" t="s">
        <v>134</v>
      </c>
      <c r="AV14" s="58" t="s">
        <v>216</v>
      </c>
      <c r="AW14" s="58" t="s">
        <v>135</v>
      </c>
      <c r="AX14" s="58" t="s">
        <v>300</v>
      </c>
      <c r="AY14" s="58" t="s">
        <v>216</v>
      </c>
      <c r="AZ14" s="58" t="s">
        <v>259</v>
      </c>
      <c r="BA14" s="67"/>
      <c r="BB14" s="58" t="s">
        <v>134</v>
      </c>
      <c r="BC14" s="58" t="s">
        <v>134</v>
      </c>
      <c r="BD14" s="67"/>
      <c r="BE14" s="58" t="s">
        <v>137</v>
      </c>
      <c r="BF14" s="58"/>
      <c r="BG14" s="58"/>
      <c r="BH14" s="58"/>
      <c r="BI14" s="58"/>
      <c r="BJ14" s="69"/>
      <c r="BK14" s="69"/>
      <c r="BL14" s="70"/>
      <c r="BM14" s="70"/>
      <c r="BN14" s="70"/>
      <c r="BO14" s="70"/>
      <c r="BP14" s="70"/>
      <c r="BQ14" s="70"/>
      <c r="BR14" s="70">
        <f t="shared" si="0"/>
        <v>0</v>
      </c>
      <c r="BS14" s="70">
        <f t="shared" si="1"/>
        <v>0</v>
      </c>
      <c r="BT14" s="69"/>
      <c r="BU14" s="71">
        <v>3</v>
      </c>
      <c r="BV14" s="71">
        <v>3</v>
      </c>
      <c r="BW14" s="71">
        <v>3</v>
      </c>
      <c r="BX14" s="71">
        <v>3</v>
      </c>
      <c r="BY14" s="71">
        <v>2</v>
      </c>
      <c r="BZ14" s="71">
        <v>1</v>
      </c>
      <c r="CA14" s="70">
        <f t="shared" si="2"/>
        <v>9</v>
      </c>
      <c r="CB14" s="70">
        <f t="shared" si="3"/>
        <v>6</v>
      </c>
      <c r="CC14" s="69"/>
      <c r="CD14" s="70"/>
      <c r="CE14" s="70"/>
      <c r="CF14" s="70"/>
      <c r="CG14" s="70"/>
      <c r="CH14" s="70"/>
      <c r="CI14" s="70"/>
      <c r="CJ14" s="70">
        <f t="shared" si="4"/>
        <v>0</v>
      </c>
      <c r="CK14" s="70">
        <f t="shared" si="5"/>
        <v>0</v>
      </c>
      <c r="CL14" s="69"/>
      <c r="CM14" s="70"/>
      <c r="CN14" s="70"/>
      <c r="CO14" s="70"/>
      <c r="CP14" s="70"/>
      <c r="CQ14" s="70"/>
      <c r="CR14" s="70"/>
      <c r="CS14" s="70">
        <f t="shared" si="6"/>
        <v>0</v>
      </c>
      <c r="CT14" s="70">
        <f t="shared" si="7"/>
        <v>0</v>
      </c>
      <c r="CU14" s="70">
        <f t="shared" si="8"/>
        <v>0</v>
      </c>
      <c r="CV14" s="69"/>
      <c r="CW14" s="70"/>
      <c r="CX14" s="70"/>
      <c r="CY14" s="70"/>
      <c r="CZ14" s="70"/>
      <c r="DA14" s="70"/>
      <c r="DB14" s="70"/>
      <c r="DC14" s="70"/>
      <c r="DD14" s="70">
        <f t="shared" si="9"/>
        <v>0</v>
      </c>
      <c r="DE14" s="70">
        <f t="shared" si="10"/>
        <v>0</v>
      </c>
      <c r="DF14" s="69"/>
      <c r="DG14" s="70"/>
      <c r="DH14" s="70"/>
      <c r="DI14" s="70"/>
      <c r="DJ14" s="70"/>
      <c r="DK14" s="70"/>
      <c r="DL14" s="70"/>
      <c r="DM14" s="70">
        <f t="shared" si="11"/>
        <v>0</v>
      </c>
      <c r="DN14" s="70">
        <f t="shared" si="12"/>
        <v>0</v>
      </c>
    </row>
    <row r="15" spans="1:118" ht="66">
      <c r="A15" s="58" t="s">
        <v>301</v>
      </c>
      <c r="B15" s="57"/>
      <c r="C15" s="88" t="s">
        <v>302</v>
      </c>
      <c r="D15" s="58" t="s">
        <v>115</v>
      </c>
      <c r="E15" s="58" t="s">
        <v>116</v>
      </c>
      <c r="F15" s="59"/>
      <c r="G15" s="58" t="s">
        <v>303</v>
      </c>
      <c r="H15" s="62">
        <v>2016</v>
      </c>
      <c r="I15" s="62">
        <v>2020</v>
      </c>
      <c r="J15" s="62" t="s">
        <v>118</v>
      </c>
      <c r="K15" s="58" t="s">
        <v>304</v>
      </c>
      <c r="L15" s="58" t="s">
        <v>263</v>
      </c>
      <c r="M15" s="58" t="s">
        <v>121</v>
      </c>
      <c r="N15" s="58" t="s">
        <v>122</v>
      </c>
      <c r="O15" s="58" t="s">
        <v>123</v>
      </c>
      <c r="P15" s="63"/>
      <c r="Q15" s="64"/>
      <c r="R15" s="58"/>
      <c r="S15" s="65" t="s">
        <v>305</v>
      </c>
      <c r="T15" s="59"/>
      <c r="U15" s="66" t="s">
        <v>144</v>
      </c>
      <c r="V15" s="66" t="s">
        <v>306</v>
      </c>
      <c r="W15" s="86"/>
      <c r="X15" s="86"/>
      <c r="Y15" s="66" t="s">
        <v>307</v>
      </c>
      <c r="Z15" s="66" t="s">
        <v>308</v>
      </c>
      <c r="AA15" s="67"/>
      <c r="AB15" s="58" t="b">
        <v>0</v>
      </c>
      <c r="AC15" s="58" t="b">
        <v>1</v>
      </c>
      <c r="AD15" s="68" t="b">
        <v>0</v>
      </c>
      <c r="AE15" s="68" t="b">
        <v>0</v>
      </c>
      <c r="AF15" s="68" t="b">
        <v>0</v>
      </c>
      <c r="AG15" s="68" t="b">
        <v>0</v>
      </c>
      <c r="AH15" s="67"/>
      <c r="AI15" s="58"/>
      <c r="AJ15" s="58"/>
      <c r="AK15" s="58"/>
      <c r="AL15" s="58"/>
      <c r="AM15" s="66" t="s">
        <v>309</v>
      </c>
      <c r="AN15" s="58" t="s">
        <v>310</v>
      </c>
      <c r="AO15" s="66" t="s">
        <v>129</v>
      </c>
      <c r="AP15" s="58" t="s">
        <v>311</v>
      </c>
      <c r="AQ15" s="67"/>
      <c r="AR15" s="58" t="s">
        <v>312</v>
      </c>
      <c r="AS15" s="66" t="s">
        <v>313</v>
      </c>
      <c r="AT15" s="66" t="s">
        <v>314</v>
      </c>
      <c r="AU15" s="58" t="s">
        <v>205</v>
      </c>
      <c r="AV15" s="58" t="s">
        <v>273</v>
      </c>
      <c r="AW15" s="58" t="s">
        <v>135</v>
      </c>
      <c r="AX15" s="58" t="s">
        <v>315</v>
      </c>
      <c r="AY15" s="58" t="s">
        <v>316</v>
      </c>
      <c r="AZ15" s="58" t="s">
        <v>134</v>
      </c>
      <c r="BA15" s="67"/>
      <c r="BB15" s="58" t="s">
        <v>134</v>
      </c>
      <c r="BC15" s="58" t="s">
        <v>134</v>
      </c>
      <c r="BD15" s="67"/>
      <c r="BE15" s="58" t="s">
        <v>137</v>
      </c>
      <c r="BF15" s="58"/>
      <c r="BG15" s="58"/>
      <c r="BH15" s="58"/>
      <c r="BI15" s="58"/>
      <c r="BJ15" s="69"/>
      <c r="BK15" s="69"/>
      <c r="BL15" s="70"/>
      <c r="BM15" s="70"/>
      <c r="BN15" s="70"/>
      <c r="BO15" s="70"/>
      <c r="BP15" s="70"/>
      <c r="BQ15" s="70"/>
      <c r="BR15" s="70">
        <f t="shared" si="0"/>
        <v>0</v>
      </c>
      <c r="BS15" s="70">
        <f t="shared" si="1"/>
        <v>0</v>
      </c>
      <c r="BT15" s="69"/>
      <c r="BU15" s="71">
        <v>3</v>
      </c>
      <c r="BV15" s="71">
        <v>3</v>
      </c>
      <c r="BW15" s="71">
        <v>3</v>
      </c>
      <c r="BX15" s="71">
        <v>2</v>
      </c>
      <c r="BY15" s="71">
        <v>2</v>
      </c>
      <c r="BZ15" s="71">
        <v>2</v>
      </c>
      <c r="CA15" s="70">
        <f t="shared" si="2"/>
        <v>9</v>
      </c>
      <c r="CB15" s="70">
        <f t="shared" si="3"/>
        <v>6</v>
      </c>
      <c r="CC15" s="69"/>
      <c r="CD15" s="70"/>
      <c r="CE15" s="70"/>
      <c r="CF15" s="70"/>
      <c r="CG15" s="70"/>
      <c r="CH15" s="70"/>
      <c r="CI15" s="70"/>
      <c r="CJ15" s="70">
        <f t="shared" si="4"/>
        <v>0</v>
      </c>
      <c r="CK15" s="70">
        <f t="shared" si="5"/>
        <v>0</v>
      </c>
      <c r="CL15" s="69"/>
      <c r="CM15" s="70"/>
      <c r="CN15" s="70"/>
      <c r="CO15" s="70"/>
      <c r="CP15" s="70"/>
      <c r="CQ15" s="70"/>
      <c r="CR15" s="70"/>
      <c r="CS15" s="70">
        <f t="shared" si="6"/>
        <v>0</v>
      </c>
      <c r="CT15" s="70">
        <f t="shared" si="7"/>
        <v>0</v>
      </c>
      <c r="CU15" s="70">
        <f t="shared" si="8"/>
        <v>0</v>
      </c>
      <c r="CV15" s="69"/>
      <c r="CW15" s="70"/>
      <c r="CX15" s="70"/>
      <c r="CY15" s="70"/>
      <c r="CZ15" s="70"/>
      <c r="DA15" s="70"/>
      <c r="DB15" s="70"/>
      <c r="DC15" s="70"/>
      <c r="DD15" s="70">
        <f t="shared" si="9"/>
        <v>0</v>
      </c>
      <c r="DE15" s="70">
        <f t="shared" si="10"/>
        <v>0</v>
      </c>
      <c r="DF15" s="69"/>
      <c r="DG15" s="70"/>
      <c r="DH15" s="70"/>
      <c r="DI15" s="70"/>
      <c r="DJ15" s="70"/>
      <c r="DK15" s="70"/>
      <c r="DL15" s="70"/>
      <c r="DM15" s="70">
        <f t="shared" si="11"/>
        <v>0</v>
      </c>
      <c r="DN15" s="70">
        <f t="shared" si="12"/>
        <v>0</v>
      </c>
    </row>
    <row r="16" spans="1:118" ht="132">
      <c r="A16" s="58" t="s">
        <v>317</v>
      </c>
      <c r="B16" s="57"/>
      <c r="C16" s="88" t="s">
        <v>302</v>
      </c>
      <c r="D16" s="58" t="s">
        <v>115</v>
      </c>
      <c r="E16" s="58" t="s">
        <v>116</v>
      </c>
      <c r="F16" s="59"/>
      <c r="G16" s="58" t="s">
        <v>318</v>
      </c>
      <c r="H16" s="60"/>
      <c r="I16" s="62" t="s">
        <v>319</v>
      </c>
      <c r="J16" s="62" t="s">
        <v>320</v>
      </c>
      <c r="K16" s="58" t="s">
        <v>321</v>
      </c>
      <c r="L16" s="58" t="s">
        <v>322</v>
      </c>
      <c r="M16" s="58" t="s">
        <v>142</v>
      </c>
      <c r="N16" s="58" t="s">
        <v>323</v>
      </c>
      <c r="O16" s="58" t="s">
        <v>123</v>
      </c>
      <c r="P16" s="63"/>
      <c r="Q16" s="64"/>
      <c r="R16" s="58"/>
      <c r="S16" s="65" t="s">
        <v>324</v>
      </c>
      <c r="T16" s="59"/>
      <c r="U16" s="66" t="s">
        <v>144</v>
      </c>
      <c r="V16" s="66"/>
      <c r="W16" s="86"/>
      <c r="X16" s="86"/>
      <c r="Y16" s="58" t="s">
        <v>325</v>
      </c>
      <c r="Z16" s="66"/>
      <c r="AA16" s="67"/>
      <c r="AB16" s="58" t="b">
        <v>0</v>
      </c>
      <c r="AC16" s="58" t="b">
        <v>1</v>
      </c>
      <c r="AD16" s="68" t="b">
        <v>0</v>
      </c>
      <c r="AE16" s="68" t="b">
        <v>0</v>
      </c>
      <c r="AF16" s="68" t="b">
        <v>0</v>
      </c>
      <c r="AG16" s="68" t="b">
        <v>0</v>
      </c>
      <c r="AH16" s="67"/>
      <c r="AI16" s="58"/>
      <c r="AJ16" s="58"/>
      <c r="AK16" s="58"/>
      <c r="AL16" s="58"/>
      <c r="AM16" s="66" t="s">
        <v>326</v>
      </c>
      <c r="AN16" s="58" t="s">
        <v>327</v>
      </c>
      <c r="AO16" s="66" t="s">
        <v>129</v>
      </c>
      <c r="AP16" s="58" t="s">
        <v>328</v>
      </c>
      <c r="AQ16" s="67"/>
      <c r="AR16" s="58" t="s">
        <v>329</v>
      </c>
      <c r="AS16" s="66" t="s">
        <v>132</v>
      </c>
      <c r="AT16" s="66" t="s">
        <v>330</v>
      </c>
      <c r="AU16" s="58" t="s">
        <v>134</v>
      </c>
      <c r="AV16" s="58" t="s">
        <v>122</v>
      </c>
      <c r="AW16" s="58" t="s">
        <v>331</v>
      </c>
      <c r="AX16" s="58" t="s">
        <v>332</v>
      </c>
      <c r="AY16" s="58" t="s">
        <v>122</v>
      </c>
      <c r="AZ16" s="58" t="s">
        <v>134</v>
      </c>
      <c r="BA16" s="67"/>
      <c r="BB16" s="58" t="s">
        <v>134</v>
      </c>
      <c r="BC16" s="58" t="s">
        <v>134</v>
      </c>
      <c r="BD16" s="67"/>
      <c r="BE16" s="58" t="s">
        <v>137</v>
      </c>
      <c r="BF16" s="58"/>
      <c r="BG16" s="58"/>
      <c r="BH16" s="58"/>
      <c r="BI16" s="58"/>
      <c r="BJ16" s="69"/>
      <c r="BK16" s="69"/>
      <c r="BL16" s="70"/>
      <c r="BM16" s="70"/>
      <c r="BN16" s="70"/>
      <c r="BO16" s="70"/>
      <c r="BP16" s="70"/>
      <c r="BQ16" s="70"/>
      <c r="BR16" s="70">
        <f t="shared" si="0"/>
        <v>0</v>
      </c>
      <c r="BS16" s="70">
        <f t="shared" si="1"/>
        <v>0</v>
      </c>
      <c r="BT16" s="69"/>
      <c r="BU16" s="71">
        <v>3</v>
      </c>
      <c r="BV16" s="71">
        <v>3</v>
      </c>
      <c r="BW16" s="71">
        <v>3</v>
      </c>
      <c r="BX16" s="71">
        <v>1</v>
      </c>
      <c r="BY16" s="71">
        <v>2</v>
      </c>
      <c r="BZ16" s="71">
        <v>2</v>
      </c>
      <c r="CA16" s="70">
        <f t="shared" si="2"/>
        <v>9</v>
      </c>
      <c r="CB16" s="70">
        <f t="shared" si="3"/>
        <v>5</v>
      </c>
      <c r="CC16" s="69"/>
      <c r="CD16" s="70"/>
      <c r="CE16" s="70"/>
      <c r="CF16" s="70"/>
      <c r="CG16" s="70"/>
      <c r="CH16" s="70"/>
      <c r="CI16" s="70"/>
      <c r="CJ16" s="70">
        <f t="shared" si="4"/>
        <v>0</v>
      </c>
      <c r="CK16" s="70">
        <f t="shared" si="5"/>
        <v>0</v>
      </c>
      <c r="CL16" s="69"/>
      <c r="CM16" s="70"/>
      <c r="CN16" s="70"/>
      <c r="CO16" s="70"/>
      <c r="CP16" s="70"/>
      <c r="CQ16" s="70"/>
      <c r="CR16" s="70"/>
      <c r="CS16" s="70">
        <f t="shared" si="6"/>
        <v>0</v>
      </c>
      <c r="CT16" s="70">
        <f t="shared" si="7"/>
        <v>0</v>
      </c>
      <c r="CU16" s="70">
        <f t="shared" si="8"/>
        <v>0</v>
      </c>
      <c r="CV16" s="69"/>
      <c r="CW16" s="70"/>
      <c r="CX16" s="70"/>
      <c r="CY16" s="70"/>
      <c r="CZ16" s="70"/>
      <c r="DA16" s="70"/>
      <c r="DB16" s="70"/>
      <c r="DC16" s="70"/>
      <c r="DD16" s="70">
        <f t="shared" si="9"/>
        <v>0</v>
      </c>
      <c r="DE16" s="70">
        <f t="shared" si="10"/>
        <v>0</v>
      </c>
      <c r="DF16" s="69"/>
      <c r="DG16" s="70"/>
      <c r="DH16" s="70"/>
      <c r="DI16" s="70"/>
      <c r="DJ16" s="70"/>
      <c r="DK16" s="70"/>
      <c r="DL16" s="70"/>
      <c r="DM16" s="70">
        <f t="shared" si="11"/>
        <v>0</v>
      </c>
      <c r="DN16" s="70">
        <f t="shared" si="12"/>
        <v>0</v>
      </c>
    </row>
    <row r="17" spans="1:118" ht="158.4">
      <c r="A17" s="56" t="s">
        <v>333</v>
      </c>
      <c r="B17" s="57"/>
      <c r="C17" s="88" t="s">
        <v>302</v>
      </c>
      <c r="D17" s="58" t="s">
        <v>115</v>
      </c>
      <c r="E17" s="58" t="s">
        <v>116</v>
      </c>
      <c r="F17" s="59"/>
      <c r="G17" s="58" t="s">
        <v>333</v>
      </c>
      <c r="H17" s="62">
        <v>2016</v>
      </c>
      <c r="I17" s="60"/>
      <c r="J17" s="62" t="s">
        <v>118</v>
      </c>
      <c r="K17" s="58" t="s">
        <v>334</v>
      </c>
      <c r="L17" s="58" t="s">
        <v>335</v>
      </c>
      <c r="M17" s="58" t="s">
        <v>142</v>
      </c>
      <c r="N17" s="58" t="s">
        <v>122</v>
      </c>
      <c r="O17" s="58" t="s">
        <v>123</v>
      </c>
      <c r="P17" s="63"/>
      <c r="Q17" s="64"/>
      <c r="R17" s="58"/>
      <c r="S17" s="82" t="s">
        <v>336</v>
      </c>
      <c r="T17" s="59"/>
      <c r="U17" s="66" t="s">
        <v>125</v>
      </c>
      <c r="V17" s="66"/>
      <c r="W17" s="66" t="s">
        <v>337</v>
      </c>
      <c r="X17" s="86"/>
      <c r="Y17" s="86"/>
      <c r="Z17" s="66"/>
      <c r="AA17" s="67"/>
      <c r="AB17" s="68" t="b">
        <v>0</v>
      </c>
      <c r="AC17" s="58" t="b">
        <v>1</v>
      </c>
      <c r="AD17" s="68" t="b">
        <v>0</v>
      </c>
      <c r="AE17" s="68" t="b">
        <v>0</v>
      </c>
      <c r="AF17" s="68" t="b">
        <v>0</v>
      </c>
      <c r="AG17" s="68" t="b">
        <v>0</v>
      </c>
      <c r="AH17" s="67"/>
      <c r="AI17" s="58"/>
      <c r="AJ17" s="58"/>
      <c r="AK17" s="58"/>
      <c r="AL17" s="58"/>
      <c r="AM17" s="66" t="s">
        <v>338</v>
      </c>
      <c r="AN17" s="58" t="s">
        <v>339</v>
      </c>
      <c r="AO17" s="66" t="s">
        <v>129</v>
      </c>
      <c r="AP17" s="58" t="s">
        <v>122</v>
      </c>
      <c r="AQ17" s="67"/>
      <c r="AR17" s="58" t="s">
        <v>131</v>
      </c>
      <c r="AS17" s="66" t="s">
        <v>340</v>
      </c>
      <c r="AT17" s="66" t="s">
        <v>341</v>
      </c>
      <c r="AU17" s="58" t="s">
        <v>134</v>
      </c>
      <c r="AV17" s="58" t="s">
        <v>122</v>
      </c>
      <c r="AW17" s="58" t="s">
        <v>135</v>
      </c>
      <c r="AX17" s="58" t="s">
        <v>342</v>
      </c>
      <c r="AY17" s="58" t="s">
        <v>122</v>
      </c>
      <c r="AZ17" s="58" t="s">
        <v>134</v>
      </c>
      <c r="BA17" s="67"/>
      <c r="BB17" s="58" t="s">
        <v>134</v>
      </c>
      <c r="BC17" s="58" t="s">
        <v>134</v>
      </c>
      <c r="BD17" s="67"/>
      <c r="BE17" s="58" t="s">
        <v>137</v>
      </c>
      <c r="BF17" s="58"/>
      <c r="BG17" s="58"/>
      <c r="BH17" s="58"/>
      <c r="BI17" s="58"/>
      <c r="BJ17" s="69"/>
      <c r="BK17" s="69"/>
      <c r="BL17" s="70"/>
      <c r="BM17" s="70"/>
      <c r="BN17" s="70"/>
      <c r="BO17" s="70"/>
      <c r="BP17" s="70"/>
      <c r="BQ17" s="70"/>
      <c r="BR17" s="70">
        <f t="shared" si="0"/>
        <v>0</v>
      </c>
      <c r="BS17" s="70">
        <f t="shared" si="1"/>
        <v>0</v>
      </c>
      <c r="BT17" s="69"/>
      <c r="BU17" s="71">
        <v>3</v>
      </c>
      <c r="BV17" s="71">
        <v>3</v>
      </c>
      <c r="BW17" s="71">
        <v>3</v>
      </c>
      <c r="BX17" s="71">
        <v>1</v>
      </c>
      <c r="BY17" s="71">
        <v>1</v>
      </c>
      <c r="BZ17" s="71">
        <v>2</v>
      </c>
      <c r="CA17" s="70">
        <f t="shared" si="2"/>
        <v>9</v>
      </c>
      <c r="CB17" s="70">
        <f t="shared" si="3"/>
        <v>4</v>
      </c>
      <c r="CC17" s="69"/>
      <c r="CD17" s="70"/>
      <c r="CE17" s="70"/>
      <c r="CF17" s="70"/>
      <c r="CG17" s="70"/>
      <c r="CH17" s="70"/>
      <c r="CI17" s="70"/>
      <c r="CJ17" s="70">
        <f t="shared" si="4"/>
        <v>0</v>
      </c>
      <c r="CK17" s="70">
        <f t="shared" si="5"/>
        <v>0</v>
      </c>
      <c r="CL17" s="69"/>
      <c r="CM17" s="70"/>
      <c r="CN17" s="70"/>
      <c r="CO17" s="70"/>
      <c r="CP17" s="70"/>
      <c r="CQ17" s="70"/>
      <c r="CR17" s="70"/>
      <c r="CS17" s="70">
        <f t="shared" si="6"/>
        <v>0</v>
      </c>
      <c r="CT17" s="70">
        <f t="shared" si="7"/>
        <v>0</v>
      </c>
      <c r="CU17" s="70">
        <f t="shared" si="8"/>
        <v>0</v>
      </c>
      <c r="CV17" s="69"/>
      <c r="CW17" s="70"/>
      <c r="CX17" s="70"/>
      <c r="CY17" s="70"/>
      <c r="CZ17" s="70"/>
      <c r="DA17" s="70"/>
      <c r="DB17" s="70"/>
      <c r="DC17" s="70"/>
      <c r="DD17" s="70">
        <f t="shared" si="9"/>
        <v>0</v>
      </c>
      <c r="DE17" s="70">
        <f t="shared" si="10"/>
        <v>0</v>
      </c>
      <c r="DF17" s="69"/>
      <c r="DG17" s="70"/>
      <c r="DH17" s="70"/>
      <c r="DI17" s="70"/>
      <c r="DJ17" s="70"/>
      <c r="DK17" s="70"/>
      <c r="DL17" s="70"/>
      <c r="DM17" s="70">
        <f t="shared" si="11"/>
        <v>0</v>
      </c>
      <c r="DN17" s="70">
        <f t="shared" si="12"/>
        <v>0</v>
      </c>
    </row>
    <row r="18" spans="1:118" ht="132">
      <c r="A18" s="58" t="s">
        <v>343</v>
      </c>
      <c r="B18" s="57"/>
      <c r="C18" s="88" t="s">
        <v>302</v>
      </c>
      <c r="D18" s="58" t="s">
        <v>115</v>
      </c>
      <c r="E18" s="58" t="s">
        <v>116</v>
      </c>
      <c r="F18" s="59"/>
      <c r="G18" s="58" t="s">
        <v>344</v>
      </c>
      <c r="H18" s="60"/>
      <c r="I18" s="62">
        <v>2019</v>
      </c>
      <c r="J18" s="62" t="s">
        <v>118</v>
      </c>
      <c r="K18" s="58" t="s">
        <v>345</v>
      </c>
      <c r="L18" s="58" t="s">
        <v>346</v>
      </c>
      <c r="M18" s="58" t="s">
        <v>142</v>
      </c>
      <c r="N18" s="58" t="s">
        <v>122</v>
      </c>
      <c r="O18" s="58" t="s">
        <v>123</v>
      </c>
      <c r="P18" s="89"/>
      <c r="Q18" s="64"/>
      <c r="R18" s="58"/>
      <c r="S18" s="65" t="s">
        <v>347</v>
      </c>
      <c r="T18" s="59"/>
      <c r="U18" s="66" t="s">
        <v>125</v>
      </c>
      <c r="V18" s="66"/>
      <c r="W18" s="66"/>
      <c r="X18" s="66" t="s">
        <v>348</v>
      </c>
      <c r="Y18" s="66" t="s">
        <v>349</v>
      </c>
      <c r="Z18" s="66" t="s">
        <v>350</v>
      </c>
      <c r="AA18" s="67"/>
      <c r="AB18" s="68" t="b">
        <v>0</v>
      </c>
      <c r="AC18" s="58" t="b">
        <v>1</v>
      </c>
      <c r="AD18" s="68" t="b">
        <v>0</v>
      </c>
      <c r="AE18" s="68" t="b">
        <v>0</v>
      </c>
      <c r="AF18" s="68" t="b">
        <v>0</v>
      </c>
      <c r="AG18" s="68" t="b">
        <v>0</v>
      </c>
      <c r="AH18" s="67"/>
      <c r="AI18" s="58"/>
      <c r="AJ18" s="58"/>
      <c r="AK18" s="58"/>
      <c r="AL18" s="58"/>
      <c r="AM18" s="66" t="s">
        <v>351</v>
      </c>
      <c r="AN18" s="58" t="s">
        <v>128</v>
      </c>
      <c r="AO18" s="66" t="s">
        <v>129</v>
      </c>
      <c r="AP18" s="58" t="s">
        <v>122</v>
      </c>
      <c r="AQ18" s="67"/>
      <c r="AR18" s="58" t="s">
        <v>131</v>
      </c>
      <c r="AS18" s="66" t="s">
        <v>132</v>
      </c>
      <c r="AT18" s="66" t="s">
        <v>352</v>
      </c>
      <c r="AU18" s="58" t="s">
        <v>134</v>
      </c>
      <c r="AV18" s="58" t="s">
        <v>122</v>
      </c>
      <c r="AW18" s="58" t="s">
        <v>135</v>
      </c>
      <c r="AX18" s="58" t="s">
        <v>353</v>
      </c>
      <c r="AY18" s="58" t="s">
        <v>134</v>
      </c>
      <c r="AZ18" s="58" t="s">
        <v>134</v>
      </c>
      <c r="BA18" s="67"/>
      <c r="BB18" s="58" t="s">
        <v>134</v>
      </c>
      <c r="BC18" s="58" t="s">
        <v>134</v>
      </c>
      <c r="BD18" s="67"/>
      <c r="BE18" s="58" t="s">
        <v>137</v>
      </c>
      <c r="BF18" s="58"/>
      <c r="BG18" s="58"/>
      <c r="BH18" s="58"/>
      <c r="BI18" s="58"/>
      <c r="BJ18" s="69"/>
      <c r="BK18" s="69"/>
      <c r="BL18" s="70"/>
      <c r="BM18" s="70"/>
      <c r="BN18" s="70"/>
      <c r="BO18" s="70"/>
      <c r="BP18" s="70"/>
      <c r="BQ18" s="70"/>
      <c r="BR18" s="70">
        <f t="shared" si="0"/>
        <v>0</v>
      </c>
      <c r="BS18" s="70">
        <f t="shared" si="1"/>
        <v>0</v>
      </c>
      <c r="BT18" s="69"/>
      <c r="BU18" s="71">
        <v>3</v>
      </c>
      <c r="BV18" s="71">
        <v>3</v>
      </c>
      <c r="BW18" s="71">
        <v>3</v>
      </c>
      <c r="BX18" s="71">
        <v>2</v>
      </c>
      <c r="BY18" s="71">
        <v>2</v>
      </c>
      <c r="BZ18" s="71">
        <v>2</v>
      </c>
      <c r="CA18" s="70">
        <f t="shared" si="2"/>
        <v>9</v>
      </c>
      <c r="CB18" s="70">
        <f t="shared" si="3"/>
        <v>6</v>
      </c>
      <c r="CC18" s="69"/>
      <c r="CD18" s="70"/>
      <c r="CE18" s="70"/>
      <c r="CF18" s="70"/>
      <c r="CG18" s="70"/>
      <c r="CH18" s="70"/>
      <c r="CI18" s="70"/>
      <c r="CJ18" s="70">
        <f t="shared" si="4"/>
        <v>0</v>
      </c>
      <c r="CK18" s="70">
        <f t="shared" si="5"/>
        <v>0</v>
      </c>
      <c r="CL18" s="69"/>
      <c r="CM18" s="70"/>
      <c r="CN18" s="70"/>
      <c r="CO18" s="70"/>
      <c r="CP18" s="70"/>
      <c r="CQ18" s="70"/>
      <c r="CR18" s="70"/>
      <c r="CS18" s="70">
        <f t="shared" si="6"/>
        <v>0</v>
      </c>
      <c r="CT18" s="70">
        <f t="shared" si="7"/>
        <v>0</v>
      </c>
      <c r="CU18" s="70">
        <f t="shared" si="8"/>
        <v>0</v>
      </c>
      <c r="CV18" s="69"/>
      <c r="CW18" s="70"/>
      <c r="CX18" s="70"/>
      <c r="CY18" s="70"/>
      <c r="CZ18" s="70"/>
      <c r="DA18" s="70"/>
      <c r="DB18" s="70"/>
      <c r="DC18" s="70"/>
      <c r="DD18" s="70">
        <f t="shared" si="9"/>
        <v>0</v>
      </c>
      <c r="DE18" s="70">
        <f t="shared" si="10"/>
        <v>0</v>
      </c>
      <c r="DF18" s="69"/>
      <c r="DG18" s="70"/>
      <c r="DH18" s="70"/>
      <c r="DI18" s="70"/>
      <c r="DJ18" s="70"/>
      <c r="DK18" s="70"/>
      <c r="DL18" s="70"/>
      <c r="DM18" s="70">
        <f t="shared" si="11"/>
        <v>0</v>
      </c>
      <c r="DN18" s="70">
        <f t="shared" si="12"/>
        <v>0</v>
      </c>
    </row>
    <row r="19" spans="1:118" ht="118.8">
      <c r="A19" s="58" t="s">
        <v>354</v>
      </c>
      <c r="B19" s="57"/>
      <c r="C19" s="58" t="s">
        <v>355</v>
      </c>
      <c r="D19" s="58" t="s">
        <v>115</v>
      </c>
      <c r="E19" s="58" t="s">
        <v>116</v>
      </c>
      <c r="F19" s="59"/>
      <c r="G19" s="58" t="s">
        <v>356</v>
      </c>
      <c r="H19" s="60"/>
      <c r="I19" s="60"/>
      <c r="J19" s="62" t="s">
        <v>118</v>
      </c>
      <c r="K19" s="58" t="s">
        <v>357</v>
      </c>
      <c r="L19" s="58" t="s">
        <v>358</v>
      </c>
      <c r="M19" s="58" t="s">
        <v>142</v>
      </c>
      <c r="N19" s="58" t="s">
        <v>122</v>
      </c>
      <c r="O19" s="58" t="s">
        <v>123</v>
      </c>
      <c r="P19" s="63"/>
      <c r="Q19" s="64"/>
      <c r="R19" s="58"/>
      <c r="S19" s="82" t="s">
        <v>359</v>
      </c>
      <c r="T19" s="59"/>
      <c r="U19" s="66" t="s">
        <v>125</v>
      </c>
      <c r="V19" s="66" t="s">
        <v>360</v>
      </c>
      <c r="W19" s="66" t="s">
        <v>361</v>
      </c>
      <c r="X19" s="86"/>
      <c r="Y19" s="66" t="s">
        <v>362</v>
      </c>
      <c r="Z19" s="66" t="s">
        <v>363</v>
      </c>
      <c r="AA19" s="67"/>
      <c r="AB19" s="68" t="b">
        <v>0</v>
      </c>
      <c r="AC19" s="58" t="b">
        <v>1</v>
      </c>
      <c r="AD19" s="68" t="b">
        <v>0</v>
      </c>
      <c r="AE19" s="68" t="b">
        <v>0</v>
      </c>
      <c r="AF19" s="68" t="b">
        <v>0</v>
      </c>
      <c r="AG19" s="68" t="b">
        <v>0</v>
      </c>
      <c r="AH19" s="67"/>
      <c r="AI19" s="58"/>
      <c r="AJ19" s="58"/>
      <c r="AK19" s="58"/>
      <c r="AL19" s="58"/>
      <c r="AM19" s="66" t="s">
        <v>364</v>
      </c>
      <c r="AN19" s="58" t="s">
        <v>365</v>
      </c>
      <c r="AO19" s="66" t="s">
        <v>129</v>
      </c>
      <c r="AP19" s="58" t="s">
        <v>122</v>
      </c>
      <c r="AQ19" s="67"/>
      <c r="AR19" s="58" t="s">
        <v>131</v>
      </c>
      <c r="AS19" s="66" t="s">
        <v>313</v>
      </c>
      <c r="AT19" s="66" t="s">
        <v>366</v>
      </c>
      <c r="AU19" s="58" t="s">
        <v>134</v>
      </c>
      <c r="AV19" s="58" t="s">
        <v>273</v>
      </c>
      <c r="AW19" s="58" t="s">
        <v>135</v>
      </c>
      <c r="AX19" s="58" t="s">
        <v>367</v>
      </c>
      <c r="AY19" s="58" t="s">
        <v>368</v>
      </c>
      <c r="AZ19" s="58" t="s">
        <v>134</v>
      </c>
      <c r="BA19" s="67"/>
      <c r="BB19" s="58" t="s">
        <v>134</v>
      </c>
      <c r="BC19" s="58" t="s">
        <v>134</v>
      </c>
      <c r="BD19" s="67"/>
      <c r="BE19" s="58" t="s">
        <v>137</v>
      </c>
      <c r="BF19" s="58"/>
      <c r="BG19" s="58"/>
      <c r="BH19" s="58"/>
      <c r="BI19" s="58"/>
      <c r="BJ19" s="69"/>
      <c r="BK19" s="69"/>
      <c r="BL19" s="70"/>
      <c r="BM19" s="70"/>
      <c r="BN19" s="70"/>
      <c r="BO19" s="70"/>
      <c r="BP19" s="70"/>
      <c r="BQ19" s="70"/>
      <c r="BR19" s="70">
        <f t="shared" si="0"/>
        <v>0</v>
      </c>
      <c r="BS19" s="70">
        <f t="shared" si="1"/>
        <v>0</v>
      </c>
      <c r="BT19" s="69"/>
      <c r="BU19" s="71">
        <v>3</v>
      </c>
      <c r="BV19" s="71">
        <v>3</v>
      </c>
      <c r="BW19" s="71">
        <v>3</v>
      </c>
      <c r="BX19" s="71">
        <v>3</v>
      </c>
      <c r="BY19" s="71">
        <v>2</v>
      </c>
      <c r="BZ19" s="71">
        <v>2</v>
      </c>
      <c r="CA19" s="70">
        <f t="shared" si="2"/>
        <v>9</v>
      </c>
      <c r="CB19" s="70">
        <f t="shared" si="3"/>
        <v>7</v>
      </c>
      <c r="CC19" s="69"/>
      <c r="CD19" s="70"/>
      <c r="CE19" s="70"/>
      <c r="CF19" s="70"/>
      <c r="CG19" s="70"/>
      <c r="CH19" s="70"/>
      <c r="CI19" s="70"/>
      <c r="CJ19" s="70">
        <f t="shared" si="4"/>
        <v>0</v>
      </c>
      <c r="CK19" s="70">
        <f t="shared" si="5"/>
        <v>0</v>
      </c>
      <c r="CL19" s="69"/>
      <c r="CM19" s="70"/>
      <c r="CN19" s="70"/>
      <c r="CO19" s="70"/>
      <c r="CP19" s="70"/>
      <c r="CQ19" s="70"/>
      <c r="CR19" s="70"/>
      <c r="CS19" s="70">
        <f t="shared" si="6"/>
        <v>0</v>
      </c>
      <c r="CT19" s="70">
        <f t="shared" si="7"/>
        <v>0</v>
      </c>
      <c r="CU19" s="70">
        <f t="shared" si="8"/>
        <v>0</v>
      </c>
      <c r="CV19" s="69"/>
      <c r="CW19" s="70"/>
      <c r="CX19" s="70"/>
      <c r="CY19" s="70"/>
      <c r="CZ19" s="70"/>
      <c r="DA19" s="70"/>
      <c r="DB19" s="70"/>
      <c r="DC19" s="70"/>
      <c r="DD19" s="70">
        <f t="shared" si="9"/>
        <v>0</v>
      </c>
      <c r="DE19" s="70">
        <f t="shared" si="10"/>
        <v>0</v>
      </c>
      <c r="DF19" s="69"/>
      <c r="DG19" s="70"/>
      <c r="DH19" s="70"/>
      <c r="DI19" s="70"/>
      <c r="DJ19" s="70"/>
      <c r="DK19" s="70"/>
      <c r="DL19" s="70"/>
      <c r="DM19" s="70">
        <f t="shared" si="11"/>
        <v>0</v>
      </c>
      <c r="DN19" s="70">
        <f t="shared" si="12"/>
        <v>0</v>
      </c>
    </row>
    <row r="20" spans="1:118" ht="66">
      <c r="A20" s="90" t="s">
        <v>369</v>
      </c>
      <c r="B20" s="57"/>
      <c r="C20" s="58" t="s">
        <v>355</v>
      </c>
      <c r="D20" s="58" t="s">
        <v>115</v>
      </c>
      <c r="E20" s="58" t="s">
        <v>116</v>
      </c>
      <c r="F20" s="59"/>
      <c r="G20" s="58" t="s">
        <v>370</v>
      </c>
      <c r="H20" s="62">
        <v>1978</v>
      </c>
      <c r="I20" s="62">
        <v>2021</v>
      </c>
      <c r="J20" s="62" t="s">
        <v>118</v>
      </c>
      <c r="K20" s="58" t="s">
        <v>371</v>
      </c>
      <c r="L20" s="58" t="s">
        <v>372</v>
      </c>
      <c r="M20" s="58" t="s">
        <v>142</v>
      </c>
      <c r="N20" s="58" t="s">
        <v>122</v>
      </c>
      <c r="O20" s="58" t="s">
        <v>123</v>
      </c>
      <c r="P20" s="63"/>
      <c r="Q20" s="64"/>
      <c r="R20" s="58"/>
      <c r="S20" s="65" t="s">
        <v>373</v>
      </c>
      <c r="T20" s="59"/>
      <c r="U20" s="66" t="s">
        <v>125</v>
      </c>
      <c r="V20" s="66"/>
      <c r="W20" s="66" t="s">
        <v>374</v>
      </c>
      <c r="X20" s="86"/>
      <c r="Y20" s="86"/>
      <c r="Z20" s="66"/>
      <c r="AA20" s="67"/>
      <c r="AB20" s="68" t="b">
        <v>0</v>
      </c>
      <c r="AC20" s="58" t="b">
        <v>1</v>
      </c>
      <c r="AD20" s="68" t="b">
        <v>0</v>
      </c>
      <c r="AE20" s="68" t="b">
        <v>0</v>
      </c>
      <c r="AF20" s="68" t="b">
        <v>0</v>
      </c>
      <c r="AG20" s="68" t="b">
        <v>0</v>
      </c>
      <c r="AH20" s="67"/>
      <c r="AI20" s="58"/>
      <c r="AJ20" s="58"/>
      <c r="AK20" s="58"/>
      <c r="AL20" s="58"/>
      <c r="AM20" s="66" t="s">
        <v>375</v>
      </c>
      <c r="AN20" s="58" t="s">
        <v>376</v>
      </c>
      <c r="AO20" s="66" t="s">
        <v>129</v>
      </c>
      <c r="AP20" s="58" t="s">
        <v>122</v>
      </c>
      <c r="AQ20" s="67"/>
      <c r="AR20" s="58" t="s">
        <v>131</v>
      </c>
      <c r="AS20" s="66" t="s">
        <v>132</v>
      </c>
      <c r="AT20" s="66" t="s">
        <v>377</v>
      </c>
      <c r="AU20" s="58" t="s">
        <v>134</v>
      </c>
      <c r="AV20" s="58" t="s">
        <v>122</v>
      </c>
      <c r="AW20" s="58" t="s">
        <v>135</v>
      </c>
      <c r="AX20" s="58" t="s">
        <v>378</v>
      </c>
      <c r="AY20" s="58" t="s">
        <v>134</v>
      </c>
      <c r="AZ20" s="58" t="s">
        <v>134</v>
      </c>
      <c r="BA20" s="67"/>
      <c r="BB20" s="58" t="s">
        <v>134</v>
      </c>
      <c r="BC20" s="58" t="s">
        <v>134</v>
      </c>
      <c r="BD20" s="67"/>
      <c r="BE20" s="58" t="s">
        <v>137</v>
      </c>
      <c r="BF20" s="58"/>
      <c r="BG20" s="58"/>
      <c r="BH20" s="58"/>
      <c r="BI20" s="58"/>
      <c r="BJ20" s="69"/>
      <c r="BK20" s="69"/>
      <c r="BL20" s="70"/>
      <c r="BM20" s="70"/>
      <c r="BN20" s="70"/>
      <c r="BO20" s="70"/>
      <c r="BP20" s="70"/>
      <c r="BQ20" s="70"/>
      <c r="BR20" s="70">
        <f t="shared" si="0"/>
        <v>0</v>
      </c>
      <c r="BS20" s="70">
        <f t="shared" si="1"/>
        <v>0</v>
      </c>
      <c r="BT20" s="69"/>
      <c r="BU20" s="71">
        <v>3</v>
      </c>
      <c r="BV20" s="71">
        <v>3</v>
      </c>
      <c r="BW20" s="71">
        <v>3</v>
      </c>
      <c r="BX20" s="71">
        <v>1</v>
      </c>
      <c r="BY20" s="71">
        <v>2</v>
      </c>
      <c r="BZ20" s="71">
        <v>1</v>
      </c>
      <c r="CA20" s="70">
        <f t="shared" si="2"/>
        <v>9</v>
      </c>
      <c r="CB20" s="70">
        <f t="shared" si="3"/>
        <v>4</v>
      </c>
      <c r="CC20" s="69"/>
      <c r="CD20" s="70"/>
      <c r="CE20" s="70"/>
      <c r="CF20" s="70"/>
      <c r="CG20" s="70"/>
      <c r="CH20" s="70"/>
      <c r="CI20" s="70"/>
      <c r="CJ20" s="70">
        <f t="shared" si="4"/>
        <v>0</v>
      </c>
      <c r="CK20" s="70">
        <f t="shared" si="5"/>
        <v>0</v>
      </c>
      <c r="CL20" s="69"/>
      <c r="CM20" s="70"/>
      <c r="CN20" s="70"/>
      <c r="CO20" s="70"/>
      <c r="CP20" s="70"/>
      <c r="CQ20" s="70"/>
      <c r="CR20" s="70"/>
      <c r="CS20" s="70">
        <f t="shared" si="6"/>
        <v>0</v>
      </c>
      <c r="CT20" s="70">
        <f t="shared" si="7"/>
        <v>0</v>
      </c>
      <c r="CU20" s="70">
        <f t="shared" si="8"/>
        <v>0</v>
      </c>
      <c r="CV20" s="69"/>
      <c r="CW20" s="70"/>
      <c r="CX20" s="70"/>
      <c r="CY20" s="70"/>
      <c r="CZ20" s="70"/>
      <c r="DA20" s="70"/>
      <c r="DB20" s="70"/>
      <c r="DC20" s="70"/>
      <c r="DD20" s="70">
        <f t="shared" si="9"/>
        <v>0</v>
      </c>
      <c r="DE20" s="70">
        <f t="shared" si="10"/>
        <v>0</v>
      </c>
      <c r="DF20" s="69"/>
      <c r="DG20" s="70"/>
      <c r="DH20" s="70"/>
      <c r="DI20" s="70"/>
      <c r="DJ20" s="70"/>
      <c r="DK20" s="70"/>
      <c r="DL20" s="70"/>
      <c r="DM20" s="70">
        <f t="shared" si="11"/>
        <v>0</v>
      </c>
      <c r="DN20" s="70">
        <f t="shared" si="12"/>
        <v>0</v>
      </c>
    </row>
    <row r="21" spans="1:118" ht="105.6">
      <c r="A21" s="58" t="s">
        <v>379</v>
      </c>
      <c r="B21" s="57"/>
      <c r="C21" s="58" t="s">
        <v>115</v>
      </c>
      <c r="D21" s="58" t="s">
        <v>115</v>
      </c>
      <c r="E21" s="58" t="s">
        <v>116</v>
      </c>
      <c r="F21" s="59"/>
      <c r="G21" s="58" t="s">
        <v>344</v>
      </c>
      <c r="H21" s="62">
        <v>2015</v>
      </c>
      <c r="I21" s="62">
        <v>2020</v>
      </c>
      <c r="J21" s="62" t="s">
        <v>118</v>
      </c>
      <c r="K21" s="58" t="s">
        <v>380</v>
      </c>
      <c r="L21" s="58" t="s">
        <v>381</v>
      </c>
      <c r="M21" s="58" t="s">
        <v>142</v>
      </c>
      <c r="N21" s="58" t="s">
        <v>122</v>
      </c>
      <c r="O21" s="58" t="s">
        <v>123</v>
      </c>
      <c r="P21" s="63"/>
      <c r="Q21" s="64"/>
      <c r="R21" s="58"/>
      <c r="S21" s="82" t="s">
        <v>382</v>
      </c>
      <c r="T21" s="59"/>
      <c r="U21" s="66" t="s">
        <v>125</v>
      </c>
      <c r="V21" s="66"/>
      <c r="W21" s="86"/>
      <c r="X21" s="86"/>
      <c r="Y21" s="66" t="s">
        <v>383</v>
      </c>
      <c r="Z21" s="66"/>
      <c r="AA21" s="67"/>
      <c r="AB21" s="68" t="b">
        <v>0</v>
      </c>
      <c r="AC21" s="58" t="b">
        <v>1</v>
      </c>
      <c r="AD21" s="68" t="b">
        <v>0</v>
      </c>
      <c r="AE21" s="68" t="b">
        <v>0</v>
      </c>
      <c r="AF21" s="68" t="b">
        <v>0</v>
      </c>
      <c r="AG21" s="68" t="b">
        <v>0</v>
      </c>
      <c r="AH21" s="67"/>
      <c r="AI21" s="58"/>
      <c r="AJ21" s="58"/>
      <c r="AK21" s="58"/>
      <c r="AL21" s="58"/>
      <c r="AM21" s="66" t="s">
        <v>384</v>
      </c>
      <c r="AN21" s="58"/>
      <c r="AO21" s="66" t="s">
        <v>129</v>
      </c>
      <c r="AP21" s="68"/>
      <c r="AQ21" s="67"/>
      <c r="AR21" s="58" t="s">
        <v>385</v>
      </c>
      <c r="AS21" s="66" t="s">
        <v>132</v>
      </c>
      <c r="AT21" s="66" t="s">
        <v>284</v>
      </c>
      <c r="AU21" s="58" t="s">
        <v>134</v>
      </c>
      <c r="AV21" s="58" t="s">
        <v>122</v>
      </c>
      <c r="AW21" s="58" t="s">
        <v>386</v>
      </c>
      <c r="AX21" s="58" t="s">
        <v>387</v>
      </c>
      <c r="AY21" s="58" t="s">
        <v>122</v>
      </c>
      <c r="AZ21" s="58" t="s">
        <v>134</v>
      </c>
      <c r="BA21" s="67"/>
      <c r="BB21" s="58" t="s">
        <v>134</v>
      </c>
      <c r="BC21" s="58" t="s">
        <v>134</v>
      </c>
      <c r="BD21" s="67"/>
      <c r="BE21" s="58" t="s">
        <v>137</v>
      </c>
      <c r="BF21" s="58"/>
      <c r="BG21" s="58"/>
      <c r="BH21" s="58"/>
      <c r="BI21" s="58"/>
      <c r="BJ21" s="69"/>
      <c r="BK21" s="69"/>
      <c r="BL21" s="70"/>
      <c r="BM21" s="70"/>
      <c r="BN21" s="70"/>
      <c r="BO21" s="70"/>
      <c r="BP21" s="70"/>
      <c r="BQ21" s="70"/>
      <c r="BR21" s="70">
        <f t="shared" si="0"/>
        <v>0</v>
      </c>
      <c r="BS21" s="70">
        <f t="shared" si="1"/>
        <v>0</v>
      </c>
      <c r="BT21" s="69"/>
      <c r="BU21" s="71">
        <v>3</v>
      </c>
      <c r="BV21" s="71">
        <v>3</v>
      </c>
      <c r="BW21" s="71">
        <v>3</v>
      </c>
      <c r="BX21" s="71">
        <v>1</v>
      </c>
      <c r="BY21" s="71">
        <v>2</v>
      </c>
      <c r="BZ21" s="71">
        <v>1</v>
      </c>
      <c r="CA21" s="70">
        <f t="shared" si="2"/>
        <v>9</v>
      </c>
      <c r="CB21" s="70">
        <f t="shared" si="3"/>
        <v>4</v>
      </c>
      <c r="CC21" s="69"/>
      <c r="CD21" s="70"/>
      <c r="CE21" s="70"/>
      <c r="CF21" s="70"/>
      <c r="CG21" s="70"/>
      <c r="CH21" s="70"/>
      <c r="CI21" s="70"/>
      <c r="CJ21" s="70">
        <f t="shared" si="4"/>
        <v>0</v>
      </c>
      <c r="CK21" s="70">
        <f t="shared" si="5"/>
        <v>0</v>
      </c>
      <c r="CL21" s="69"/>
      <c r="CM21" s="70"/>
      <c r="CN21" s="70"/>
      <c r="CO21" s="70"/>
      <c r="CP21" s="70"/>
      <c r="CQ21" s="70"/>
      <c r="CR21" s="70"/>
      <c r="CS21" s="70">
        <f t="shared" si="6"/>
        <v>0</v>
      </c>
      <c r="CT21" s="70">
        <f t="shared" si="7"/>
        <v>0</v>
      </c>
      <c r="CU21" s="70">
        <f t="shared" si="8"/>
        <v>0</v>
      </c>
      <c r="CV21" s="69"/>
      <c r="CW21" s="70"/>
      <c r="CX21" s="70"/>
      <c r="CY21" s="70"/>
      <c r="CZ21" s="70"/>
      <c r="DA21" s="70"/>
      <c r="DB21" s="70"/>
      <c r="DC21" s="70"/>
      <c r="DD21" s="70">
        <f t="shared" si="9"/>
        <v>0</v>
      </c>
      <c r="DE21" s="70">
        <f t="shared" si="10"/>
        <v>0</v>
      </c>
      <c r="DF21" s="69"/>
      <c r="DG21" s="70"/>
      <c r="DH21" s="70"/>
      <c r="DI21" s="70"/>
      <c r="DJ21" s="70"/>
      <c r="DK21" s="70"/>
      <c r="DL21" s="70"/>
      <c r="DM21" s="70">
        <f t="shared" si="11"/>
        <v>0</v>
      </c>
      <c r="DN21" s="70">
        <f t="shared" si="12"/>
        <v>0</v>
      </c>
    </row>
    <row r="22" spans="1:118" ht="158.4">
      <c r="A22" s="56" t="s">
        <v>388</v>
      </c>
      <c r="B22" s="57"/>
      <c r="C22" s="58" t="s">
        <v>115</v>
      </c>
      <c r="D22" s="58" t="s">
        <v>115</v>
      </c>
      <c r="E22" s="58" t="s">
        <v>116</v>
      </c>
      <c r="F22" s="59"/>
      <c r="G22" s="58" t="s">
        <v>389</v>
      </c>
      <c r="H22" s="62">
        <v>2020</v>
      </c>
      <c r="I22" s="62">
        <v>2020</v>
      </c>
      <c r="J22" s="62" t="s">
        <v>118</v>
      </c>
      <c r="K22" s="58" t="s">
        <v>390</v>
      </c>
      <c r="L22" s="58" t="s">
        <v>216</v>
      </c>
      <c r="M22" s="58" t="s">
        <v>142</v>
      </c>
      <c r="N22" s="58"/>
      <c r="O22" s="58" t="s">
        <v>123</v>
      </c>
      <c r="P22" s="80" t="s">
        <v>180</v>
      </c>
      <c r="Q22" s="64"/>
      <c r="R22" s="58" t="s">
        <v>122</v>
      </c>
      <c r="S22" s="65" t="s">
        <v>391</v>
      </c>
      <c r="T22" s="59"/>
      <c r="U22" s="66" t="s">
        <v>125</v>
      </c>
      <c r="V22" s="66"/>
      <c r="W22" s="66"/>
      <c r="X22" s="66" t="s">
        <v>392</v>
      </c>
      <c r="Y22" s="66"/>
      <c r="Z22" s="66"/>
      <c r="AA22" s="67"/>
      <c r="AB22" s="68" t="b">
        <v>0</v>
      </c>
      <c r="AC22" s="58" t="b">
        <v>1</v>
      </c>
      <c r="AD22" s="68" t="b">
        <v>0</v>
      </c>
      <c r="AE22" s="68" t="b">
        <v>0</v>
      </c>
      <c r="AF22" s="68" t="b">
        <v>0</v>
      </c>
      <c r="AG22" s="68" t="b">
        <v>0</v>
      </c>
      <c r="AH22" s="67"/>
      <c r="AI22" s="58"/>
      <c r="AJ22" s="58"/>
      <c r="AK22" s="58"/>
      <c r="AL22" s="58"/>
      <c r="AM22" s="66" t="s">
        <v>393</v>
      </c>
      <c r="AN22" s="58" t="s">
        <v>394</v>
      </c>
      <c r="AO22" s="66" t="s">
        <v>224</v>
      </c>
      <c r="AP22" s="58" t="s">
        <v>216</v>
      </c>
      <c r="AQ22" s="67"/>
      <c r="AR22" s="58" t="s">
        <v>395</v>
      </c>
      <c r="AS22" s="66" t="s">
        <v>132</v>
      </c>
      <c r="AT22" s="66" t="s">
        <v>396</v>
      </c>
      <c r="AU22" s="58" t="s">
        <v>134</v>
      </c>
      <c r="AV22" s="58" t="s">
        <v>216</v>
      </c>
      <c r="AW22" s="58" t="s">
        <v>135</v>
      </c>
      <c r="AX22" s="58" t="s">
        <v>397</v>
      </c>
      <c r="AY22" s="58" t="s">
        <v>216</v>
      </c>
      <c r="AZ22" s="58" t="s">
        <v>216</v>
      </c>
      <c r="BA22" s="67"/>
      <c r="BB22" s="58" t="s">
        <v>134</v>
      </c>
      <c r="BC22" s="58" t="s">
        <v>134</v>
      </c>
      <c r="BD22" s="67"/>
      <c r="BE22" s="58" t="s">
        <v>137</v>
      </c>
      <c r="BF22" s="58"/>
      <c r="BG22" s="58"/>
      <c r="BH22" s="58"/>
      <c r="BI22" s="58"/>
      <c r="BJ22" s="69"/>
      <c r="BK22" s="69"/>
      <c r="BL22" s="70"/>
      <c r="BM22" s="70"/>
      <c r="BN22" s="70"/>
      <c r="BO22" s="70"/>
      <c r="BP22" s="70"/>
      <c r="BQ22" s="70"/>
      <c r="BR22" s="70">
        <f t="shared" si="0"/>
        <v>0</v>
      </c>
      <c r="BS22" s="70">
        <f t="shared" si="1"/>
        <v>0</v>
      </c>
      <c r="BT22" s="69"/>
      <c r="BU22" s="71">
        <v>3</v>
      </c>
      <c r="BV22" s="71">
        <v>3</v>
      </c>
      <c r="BW22" s="71">
        <v>3</v>
      </c>
      <c r="BX22" s="71">
        <v>1</v>
      </c>
      <c r="BY22" s="71">
        <v>1</v>
      </c>
      <c r="BZ22" s="71">
        <v>1</v>
      </c>
      <c r="CA22" s="70">
        <f t="shared" si="2"/>
        <v>9</v>
      </c>
      <c r="CB22" s="70">
        <f t="shared" si="3"/>
        <v>3</v>
      </c>
      <c r="CC22" s="69"/>
      <c r="CD22" s="70"/>
      <c r="CE22" s="70"/>
      <c r="CF22" s="70"/>
      <c r="CG22" s="70"/>
      <c r="CH22" s="70"/>
      <c r="CI22" s="70"/>
      <c r="CJ22" s="70">
        <f t="shared" si="4"/>
        <v>0</v>
      </c>
      <c r="CK22" s="70">
        <f t="shared" si="5"/>
        <v>0</v>
      </c>
      <c r="CL22" s="69"/>
      <c r="CM22" s="70"/>
      <c r="CN22" s="70"/>
      <c r="CO22" s="70"/>
      <c r="CP22" s="70"/>
      <c r="CQ22" s="70"/>
      <c r="CR22" s="70"/>
      <c r="CS22" s="70">
        <f t="shared" si="6"/>
        <v>0</v>
      </c>
      <c r="CT22" s="70">
        <f t="shared" si="7"/>
        <v>0</v>
      </c>
      <c r="CU22" s="70">
        <f t="shared" si="8"/>
        <v>0</v>
      </c>
      <c r="CV22" s="69"/>
      <c r="CW22" s="70"/>
      <c r="CX22" s="70"/>
      <c r="CY22" s="70"/>
      <c r="CZ22" s="70"/>
      <c r="DA22" s="70"/>
      <c r="DB22" s="70"/>
      <c r="DC22" s="70"/>
      <c r="DD22" s="70">
        <f t="shared" si="9"/>
        <v>0</v>
      </c>
      <c r="DE22" s="70">
        <f t="shared" si="10"/>
        <v>0</v>
      </c>
      <c r="DF22" s="69"/>
      <c r="DG22" s="70"/>
      <c r="DH22" s="70"/>
      <c r="DI22" s="70"/>
      <c r="DJ22" s="70"/>
      <c r="DK22" s="70"/>
      <c r="DL22" s="70"/>
      <c r="DM22" s="70">
        <f t="shared" si="11"/>
        <v>0</v>
      </c>
      <c r="DN22" s="70">
        <f t="shared" si="12"/>
        <v>0</v>
      </c>
    </row>
    <row r="23" spans="1:118" ht="171.6">
      <c r="A23" s="56" t="s">
        <v>398</v>
      </c>
      <c r="B23" s="57"/>
      <c r="C23" s="58" t="s">
        <v>155</v>
      </c>
      <c r="D23" s="58" t="s">
        <v>155</v>
      </c>
      <c r="E23" s="58" t="s">
        <v>116</v>
      </c>
      <c r="F23" s="59"/>
      <c r="G23" s="58" t="s">
        <v>399</v>
      </c>
      <c r="H23" s="62">
        <v>2000</v>
      </c>
      <c r="I23" s="62">
        <v>2021</v>
      </c>
      <c r="J23" s="62" t="s">
        <v>118</v>
      </c>
      <c r="K23" s="58" t="s">
        <v>400</v>
      </c>
      <c r="L23" s="58" t="s">
        <v>195</v>
      </c>
      <c r="M23" s="58" t="s">
        <v>248</v>
      </c>
      <c r="N23" s="58" t="s">
        <v>122</v>
      </c>
      <c r="O23" s="58" t="s">
        <v>401</v>
      </c>
      <c r="P23" s="74"/>
      <c r="Q23" s="75" t="s">
        <v>402</v>
      </c>
      <c r="R23" s="58" t="s">
        <v>234</v>
      </c>
      <c r="S23" s="65" t="s">
        <v>403</v>
      </c>
      <c r="T23" s="59"/>
      <c r="U23" s="66" t="s">
        <v>200</v>
      </c>
      <c r="V23" s="66" t="s">
        <v>404</v>
      </c>
      <c r="W23" s="66" t="s">
        <v>405</v>
      </c>
      <c r="X23" s="66"/>
      <c r="Y23" s="66" t="s">
        <v>406</v>
      </c>
      <c r="Z23" s="66"/>
      <c r="AA23" s="67"/>
      <c r="AB23" s="58" t="b">
        <v>0</v>
      </c>
      <c r="AC23" s="58" t="b">
        <v>1</v>
      </c>
      <c r="AD23" s="58" t="b">
        <v>1</v>
      </c>
      <c r="AE23" s="58" t="b">
        <v>1</v>
      </c>
      <c r="AF23" s="68" t="b">
        <v>0</v>
      </c>
      <c r="AG23" s="58" t="b">
        <v>1</v>
      </c>
      <c r="AH23" s="67"/>
      <c r="AI23" s="58" t="s">
        <v>407</v>
      </c>
      <c r="AJ23" s="58" t="s">
        <v>408</v>
      </c>
      <c r="AK23" s="58" t="s">
        <v>409</v>
      </c>
      <c r="AL23" s="58" t="s">
        <v>134</v>
      </c>
      <c r="AM23" s="66" t="s">
        <v>410</v>
      </c>
      <c r="AN23" s="58" t="s">
        <v>411</v>
      </c>
      <c r="AO23" s="66" t="s">
        <v>129</v>
      </c>
      <c r="AP23" s="58"/>
      <c r="AQ23" s="67"/>
      <c r="AR23" s="58" t="s">
        <v>412</v>
      </c>
      <c r="AS23" s="66" t="s">
        <v>132</v>
      </c>
      <c r="AT23" s="66" t="s">
        <v>413</v>
      </c>
      <c r="AU23" s="58" t="s">
        <v>134</v>
      </c>
      <c r="AV23" s="58" t="s">
        <v>189</v>
      </c>
      <c r="AW23" s="58" t="s">
        <v>190</v>
      </c>
      <c r="AX23" s="58" t="s">
        <v>122</v>
      </c>
      <c r="AY23" s="58" t="s">
        <v>414</v>
      </c>
      <c r="AZ23" s="58" t="s">
        <v>205</v>
      </c>
      <c r="BA23" s="67"/>
      <c r="BB23" s="58" t="s">
        <v>134</v>
      </c>
      <c r="BC23" s="58" t="s">
        <v>134</v>
      </c>
      <c r="BD23" s="67"/>
      <c r="BE23" s="58" t="s">
        <v>137</v>
      </c>
      <c r="BF23" s="58" t="s">
        <v>175</v>
      </c>
      <c r="BG23" s="58" t="s">
        <v>137</v>
      </c>
      <c r="BH23" s="58"/>
      <c r="BI23" s="58" t="s">
        <v>137</v>
      </c>
      <c r="BJ23" s="69"/>
      <c r="BK23" s="69"/>
      <c r="BL23" s="71">
        <v>2</v>
      </c>
      <c r="BM23" s="71"/>
      <c r="BN23" s="71"/>
      <c r="BO23" s="71"/>
      <c r="BP23" s="71"/>
      <c r="BQ23" s="71"/>
      <c r="BR23" s="70"/>
      <c r="BS23" s="70"/>
      <c r="BT23" s="69"/>
      <c r="BU23" s="71">
        <v>2</v>
      </c>
      <c r="BV23" s="71">
        <v>3</v>
      </c>
      <c r="BW23" s="71">
        <v>3</v>
      </c>
      <c r="BX23" s="71">
        <v>2</v>
      </c>
      <c r="BY23" s="71">
        <v>3</v>
      </c>
      <c r="BZ23" s="71">
        <v>3</v>
      </c>
      <c r="CA23" s="70">
        <f t="shared" si="2"/>
        <v>8</v>
      </c>
      <c r="CB23" s="70">
        <f t="shared" si="3"/>
        <v>8</v>
      </c>
      <c r="CC23" s="69"/>
      <c r="CD23" s="70"/>
      <c r="CE23" s="70"/>
      <c r="CF23" s="70"/>
      <c r="CG23" s="70"/>
      <c r="CH23" s="70"/>
      <c r="CI23" s="70"/>
      <c r="CJ23" s="70">
        <f t="shared" si="4"/>
        <v>0</v>
      </c>
      <c r="CK23" s="70">
        <f t="shared" si="5"/>
        <v>0</v>
      </c>
      <c r="CL23" s="69"/>
      <c r="CM23" s="71">
        <v>2</v>
      </c>
      <c r="CN23" s="71">
        <v>3</v>
      </c>
      <c r="CO23" s="71">
        <v>3</v>
      </c>
      <c r="CP23" s="71">
        <v>2</v>
      </c>
      <c r="CQ23" s="71">
        <v>3</v>
      </c>
      <c r="CR23" s="71">
        <v>3</v>
      </c>
      <c r="CS23" s="70">
        <f t="shared" si="6"/>
        <v>8</v>
      </c>
      <c r="CT23" s="70">
        <f t="shared" si="7"/>
        <v>8</v>
      </c>
      <c r="CU23" s="70">
        <f t="shared" si="8"/>
        <v>16</v>
      </c>
      <c r="CV23" s="69"/>
      <c r="CW23" s="70"/>
      <c r="CX23" s="70"/>
      <c r="CY23" s="70"/>
      <c r="CZ23" s="70"/>
      <c r="DA23" s="70"/>
      <c r="DB23" s="70"/>
      <c r="DC23" s="70"/>
      <c r="DD23" s="70">
        <f t="shared" si="9"/>
        <v>0</v>
      </c>
      <c r="DE23" s="70">
        <f t="shared" si="10"/>
        <v>0</v>
      </c>
      <c r="DF23" s="69"/>
      <c r="DG23" s="71">
        <v>2</v>
      </c>
      <c r="DH23" s="71">
        <v>3</v>
      </c>
      <c r="DI23" s="71">
        <v>3</v>
      </c>
      <c r="DJ23" s="71">
        <v>2</v>
      </c>
      <c r="DK23" s="71">
        <v>3</v>
      </c>
      <c r="DL23" s="71">
        <v>3</v>
      </c>
      <c r="DM23" s="70">
        <f t="shared" si="11"/>
        <v>8</v>
      </c>
      <c r="DN23" s="70">
        <f t="shared" si="12"/>
        <v>8</v>
      </c>
    </row>
    <row r="24" spans="1:118" ht="66">
      <c r="A24" s="56" t="s">
        <v>415</v>
      </c>
      <c r="B24" s="57"/>
      <c r="C24" s="58" t="s">
        <v>230</v>
      </c>
      <c r="D24" s="58" t="s">
        <v>230</v>
      </c>
      <c r="E24" s="58" t="s">
        <v>116</v>
      </c>
      <c r="F24" s="59"/>
      <c r="G24" s="58" t="s">
        <v>416</v>
      </c>
      <c r="H24" s="62">
        <v>2013</v>
      </c>
      <c r="I24" s="62">
        <v>2018</v>
      </c>
      <c r="J24" s="62" t="s">
        <v>118</v>
      </c>
      <c r="K24" s="79" t="s">
        <v>417</v>
      </c>
      <c r="L24" s="58" t="s">
        <v>263</v>
      </c>
      <c r="M24" s="58" t="s">
        <v>248</v>
      </c>
      <c r="N24" s="58"/>
      <c r="O24" s="58" t="s">
        <v>123</v>
      </c>
      <c r="P24" s="80" t="s">
        <v>180</v>
      </c>
      <c r="Q24" s="64"/>
      <c r="R24" s="58" t="s">
        <v>122</v>
      </c>
      <c r="S24" s="82" t="s">
        <v>418</v>
      </c>
      <c r="T24" s="59"/>
      <c r="U24" s="66" t="s">
        <v>125</v>
      </c>
      <c r="V24" s="66" t="s">
        <v>419</v>
      </c>
      <c r="W24" s="66" t="s">
        <v>419</v>
      </c>
      <c r="X24" s="66" t="s">
        <v>419</v>
      </c>
      <c r="Y24" s="66" t="s">
        <v>419</v>
      </c>
      <c r="Z24" s="66"/>
      <c r="AA24" s="67"/>
      <c r="AB24" s="58" t="b">
        <v>1</v>
      </c>
      <c r="AC24" s="58" t="b">
        <v>1</v>
      </c>
      <c r="AD24" s="58" t="b">
        <v>1</v>
      </c>
      <c r="AE24" s="68" t="b">
        <v>0</v>
      </c>
      <c r="AF24" s="68" t="b">
        <v>0</v>
      </c>
      <c r="AG24" s="68" t="b">
        <v>0</v>
      </c>
      <c r="AH24" s="67"/>
      <c r="AI24" s="58" t="s">
        <v>420</v>
      </c>
      <c r="AJ24" s="58" t="s">
        <v>122</v>
      </c>
      <c r="AK24" s="58" t="s">
        <v>122</v>
      </c>
      <c r="AL24" s="58" t="s">
        <v>134</v>
      </c>
      <c r="AM24" s="66" t="s">
        <v>421</v>
      </c>
      <c r="AN24" s="58" t="s">
        <v>422</v>
      </c>
      <c r="AO24" s="66" t="s">
        <v>224</v>
      </c>
      <c r="AP24" s="58" t="s">
        <v>254</v>
      </c>
      <c r="AQ24" s="67"/>
      <c r="AR24" s="58" t="s">
        <v>255</v>
      </c>
      <c r="AS24" s="66" t="s">
        <v>132</v>
      </c>
      <c r="AT24" s="66" t="s">
        <v>299</v>
      </c>
      <c r="AU24" s="58" t="s">
        <v>134</v>
      </c>
      <c r="AV24" s="58" t="s">
        <v>122</v>
      </c>
      <c r="AW24" s="58" t="s">
        <v>135</v>
      </c>
      <c r="AX24" s="58"/>
      <c r="AY24" s="58"/>
      <c r="AZ24" s="58" t="s">
        <v>259</v>
      </c>
      <c r="BA24" s="67"/>
      <c r="BB24" s="58" t="s">
        <v>134</v>
      </c>
      <c r="BC24" s="58" t="s">
        <v>134</v>
      </c>
      <c r="BD24" s="67"/>
      <c r="BE24" s="58" t="s">
        <v>137</v>
      </c>
      <c r="BF24" s="58" t="s">
        <v>175</v>
      </c>
      <c r="BG24" s="58"/>
      <c r="BH24" s="58"/>
      <c r="BI24" s="58"/>
      <c r="BJ24" s="69"/>
      <c r="BK24" s="69"/>
      <c r="BL24" s="71">
        <v>3</v>
      </c>
      <c r="BM24" s="71">
        <v>2</v>
      </c>
      <c r="BN24" s="71">
        <v>3</v>
      </c>
      <c r="BO24" s="71">
        <v>1</v>
      </c>
      <c r="BP24" s="71">
        <v>1</v>
      </c>
      <c r="BQ24" s="71">
        <v>1</v>
      </c>
      <c r="BR24" s="70">
        <f t="shared" ref="BR24:BR70" si="13">SUM(BL24:BN24)</f>
        <v>8</v>
      </c>
      <c r="BS24" s="70">
        <f t="shared" ref="BS24:BS70" si="14">SUM(BO24:BQ24)</f>
        <v>3</v>
      </c>
      <c r="BT24" s="69"/>
      <c r="BU24" s="71">
        <v>3</v>
      </c>
      <c r="BV24" s="71">
        <v>2</v>
      </c>
      <c r="BW24" s="71">
        <v>3</v>
      </c>
      <c r="BX24" s="71">
        <v>1</v>
      </c>
      <c r="BY24" s="71">
        <v>1</v>
      </c>
      <c r="BZ24" s="71">
        <v>1</v>
      </c>
      <c r="CA24" s="70">
        <f t="shared" si="2"/>
        <v>8</v>
      </c>
      <c r="CB24" s="70">
        <f t="shared" si="3"/>
        <v>3</v>
      </c>
      <c r="CC24" s="69"/>
      <c r="CD24" s="70"/>
      <c r="CE24" s="70"/>
      <c r="CF24" s="70"/>
      <c r="CG24" s="70"/>
      <c r="CH24" s="70"/>
      <c r="CI24" s="70"/>
      <c r="CJ24" s="70">
        <f t="shared" si="4"/>
        <v>0</v>
      </c>
      <c r="CK24" s="70">
        <f t="shared" si="5"/>
        <v>0</v>
      </c>
      <c r="CL24" s="69"/>
      <c r="CM24" s="70"/>
      <c r="CN24" s="70"/>
      <c r="CO24" s="70"/>
      <c r="CP24" s="70"/>
      <c r="CQ24" s="70"/>
      <c r="CR24" s="70"/>
      <c r="CS24" s="70">
        <f t="shared" si="6"/>
        <v>0</v>
      </c>
      <c r="CT24" s="70">
        <f t="shared" si="7"/>
        <v>0</v>
      </c>
      <c r="CU24" s="70">
        <f t="shared" si="8"/>
        <v>0</v>
      </c>
      <c r="CV24" s="69"/>
      <c r="CW24" s="70"/>
      <c r="CX24" s="70"/>
      <c r="CY24" s="70"/>
      <c r="CZ24" s="70"/>
      <c r="DA24" s="70"/>
      <c r="DB24" s="70"/>
      <c r="DC24" s="70"/>
      <c r="DD24" s="70">
        <f t="shared" si="9"/>
        <v>0</v>
      </c>
      <c r="DE24" s="70">
        <f t="shared" si="10"/>
        <v>0</v>
      </c>
      <c r="DF24" s="69"/>
      <c r="DG24" s="70"/>
      <c r="DH24" s="70"/>
      <c r="DI24" s="70"/>
      <c r="DJ24" s="70"/>
      <c r="DK24" s="70"/>
      <c r="DL24" s="70"/>
      <c r="DM24" s="70">
        <f t="shared" si="11"/>
        <v>0</v>
      </c>
      <c r="DN24" s="70">
        <f t="shared" si="12"/>
        <v>0</v>
      </c>
    </row>
    <row r="25" spans="1:118" ht="132">
      <c r="A25" s="56" t="s">
        <v>423</v>
      </c>
      <c r="B25" s="57"/>
      <c r="C25" s="58" t="s">
        <v>230</v>
      </c>
      <c r="D25" s="58" t="s">
        <v>155</v>
      </c>
      <c r="E25" s="58" t="s">
        <v>116</v>
      </c>
      <c r="F25" s="59"/>
      <c r="G25" s="58" t="s">
        <v>303</v>
      </c>
      <c r="H25" s="60"/>
      <c r="I25" s="62">
        <v>2020</v>
      </c>
      <c r="J25" s="62" t="s">
        <v>118</v>
      </c>
      <c r="K25" s="58" t="s">
        <v>424</v>
      </c>
      <c r="L25" s="58" t="s">
        <v>425</v>
      </c>
      <c r="M25" s="58" t="s">
        <v>426</v>
      </c>
      <c r="N25" s="58" t="s">
        <v>427</v>
      </c>
      <c r="O25" s="58" t="s">
        <v>123</v>
      </c>
      <c r="P25" s="91" t="s">
        <v>428</v>
      </c>
      <c r="Q25" s="64"/>
      <c r="R25" s="58" t="s">
        <v>122</v>
      </c>
      <c r="S25" s="92" t="s">
        <v>429</v>
      </c>
      <c r="T25" s="59"/>
      <c r="U25" s="66" t="s">
        <v>200</v>
      </c>
      <c r="V25" s="66"/>
      <c r="W25" s="66" t="s">
        <v>430</v>
      </c>
      <c r="X25" s="66" t="s">
        <v>431</v>
      </c>
      <c r="Y25" s="66"/>
      <c r="Z25" s="66"/>
      <c r="AA25" s="67"/>
      <c r="AB25" s="58" t="b">
        <v>0</v>
      </c>
      <c r="AC25" s="58" t="b">
        <v>1</v>
      </c>
      <c r="AD25" s="58" t="b">
        <v>0</v>
      </c>
      <c r="AE25" s="58" t="b">
        <v>1</v>
      </c>
      <c r="AF25" s="68" t="b">
        <v>0</v>
      </c>
      <c r="AG25" s="58" t="b">
        <v>1</v>
      </c>
      <c r="AH25" s="67"/>
      <c r="AI25" s="58" t="s">
        <v>432</v>
      </c>
      <c r="AJ25" s="58" t="s">
        <v>204</v>
      </c>
      <c r="AK25" s="58" t="s">
        <v>433</v>
      </c>
      <c r="AL25" s="58" t="s">
        <v>134</v>
      </c>
      <c r="AM25" s="66" t="s">
        <v>434</v>
      </c>
      <c r="AN25" s="58" t="s">
        <v>433</v>
      </c>
      <c r="AO25" s="66" t="s">
        <v>129</v>
      </c>
      <c r="AP25" s="68"/>
      <c r="AQ25" s="67"/>
      <c r="AR25" s="58" t="s">
        <v>435</v>
      </c>
      <c r="AS25" s="66" t="s">
        <v>313</v>
      </c>
      <c r="AT25" s="66" t="s">
        <v>436</v>
      </c>
      <c r="AU25" s="58" t="s">
        <v>134</v>
      </c>
      <c r="AV25" s="58" t="s">
        <v>273</v>
      </c>
      <c r="AW25" s="58" t="s">
        <v>243</v>
      </c>
      <c r="AX25" s="58" t="s">
        <v>437</v>
      </c>
      <c r="AY25" s="58" t="s">
        <v>122</v>
      </c>
      <c r="AZ25" s="58" t="s">
        <v>259</v>
      </c>
      <c r="BA25" s="67"/>
      <c r="BB25" s="58" t="s">
        <v>134</v>
      </c>
      <c r="BC25" s="58" t="s">
        <v>134</v>
      </c>
      <c r="BD25" s="67"/>
      <c r="BE25" s="58" t="s">
        <v>137</v>
      </c>
      <c r="BF25" s="58"/>
      <c r="BG25" s="58" t="s">
        <v>137</v>
      </c>
      <c r="BH25" s="58"/>
      <c r="BI25" s="58" t="s">
        <v>137</v>
      </c>
      <c r="BJ25" s="69"/>
      <c r="BK25" s="69"/>
      <c r="BL25" s="70"/>
      <c r="BM25" s="70"/>
      <c r="BN25" s="70"/>
      <c r="BO25" s="70"/>
      <c r="BP25" s="70"/>
      <c r="BQ25" s="70"/>
      <c r="BR25" s="70">
        <f t="shared" si="13"/>
        <v>0</v>
      </c>
      <c r="BS25" s="70">
        <f t="shared" si="14"/>
        <v>0</v>
      </c>
      <c r="BT25" s="69"/>
      <c r="BU25" s="71">
        <v>3</v>
      </c>
      <c r="BV25" s="71">
        <v>2</v>
      </c>
      <c r="BW25" s="71">
        <v>3</v>
      </c>
      <c r="BX25" s="71">
        <v>2</v>
      </c>
      <c r="BY25" s="71">
        <v>3</v>
      </c>
      <c r="BZ25" s="71">
        <v>2</v>
      </c>
      <c r="CA25" s="70">
        <f t="shared" si="2"/>
        <v>8</v>
      </c>
      <c r="CB25" s="70">
        <f t="shared" si="3"/>
        <v>7</v>
      </c>
      <c r="CC25" s="69"/>
      <c r="CD25" s="70"/>
      <c r="CE25" s="70"/>
      <c r="CF25" s="70"/>
      <c r="CG25" s="70"/>
      <c r="CH25" s="70"/>
      <c r="CI25" s="70"/>
      <c r="CJ25" s="70">
        <f t="shared" si="4"/>
        <v>0</v>
      </c>
      <c r="CK25" s="70">
        <f t="shared" si="5"/>
        <v>0</v>
      </c>
      <c r="CL25" s="69"/>
      <c r="CM25" s="71">
        <v>3</v>
      </c>
      <c r="CN25" s="71">
        <v>2</v>
      </c>
      <c r="CO25" s="71">
        <v>3</v>
      </c>
      <c r="CP25" s="71">
        <v>2</v>
      </c>
      <c r="CQ25" s="71">
        <v>3</v>
      </c>
      <c r="CR25" s="71">
        <v>2</v>
      </c>
      <c r="CS25" s="70">
        <f t="shared" si="6"/>
        <v>8</v>
      </c>
      <c r="CT25" s="70">
        <f t="shared" si="7"/>
        <v>7</v>
      </c>
      <c r="CU25" s="70">
        <f t="shared" si="8"/>
        <v>15</v>
      </c>
      <c r="CV25" s="69"/>
      <c r="CW25" s="70"/>
      <c r="CX25" s="70"/>
      <c r="CY25" s="70"/>
      <c r="CZ25" s="70"/>
      <c r="DA25" s="70"/>
      <c r="DB25" s="70"/>
      <c r="DC25" s="70"/>
      <c r="DD25" s="70">
        <f t="shared" si="9"/>
        <v>0</v>
      </c>
      <c r="DE25" s="70">
        <f t="shared" si="10"/>
        <v>0</v>
      </c>
      <c r="DF25" s="69"/>
      <c r="DG25" s="71">
        <v>3</v>
      </c>
      <c r="DH25" s="71">
        <v>2</v>
      </c>
      <c r="DI25" s="71">
        <v>2</v>
      </c>
      <c r="DJ25" s="71">
        <v>1</v>
      </c>
      <c r="DK25" s="71">
        <v>3</v>
      </c>
      <c r="DL25" s="71">
        <v>3</v>
      </c>
      <c r="DM25" s="70">
        <f t="shared" si="11"/>
        <v>7</v>
      </c>
      <c r="DN25" s="70">
        <f t="shared" si="12"/>
        <v>7</v>
      </c>
    </row>
    <row r="26" spans="1:118" ht="158.4">
      <c r="A26" s="93" t="s">
        <v>438</v>
      </c>
      <c r="B26" s="57"/>
      <c r="C26" s="58" t="s">
        <v>115</v>
      </c>
      <c r="D26" s="58" t="s">
        <v>115</v>
      </c>
      <c r="E26" s="58" t="s">
        <v>116</v>
      </c>
      <c r="F26" s="59"/>
      <c r="G26" s="58" t="s">
        <v>439</v>
      </c>
      <c r="H26" s="62">
        <v>2020</v>
      </c>
      <c r="I26" s="62">
        <v>2020</v>
      </c>
      <c r="J26" s="62" t="s">
        <v>118</v>
      </c>
      <c r="K26" s="58" t="s">
        <v>440</v>
      </c>
      <c r="L26" s="58" t="s">
        <v>263</v>
      </c>
      <c r="M26" s="58" t="s">
        <v>248</v>
      </c>
      <c r="N26" s="58" t="s">
        <v>441</v>
      </c>
      <c r="O26" s="58" t="s">
        <v>123</v>
      </c>
      <c r="P26" s="74" t="s">
        <v>205</v>
      </c>
      <c r="Q26" s="75"/>
      <c r="R26" s="58" t="s">
        <v>122</v>
      </c>
      <c r="S26" s="65" t="s">
        <v>442</v>
      </c>
      <c r="T26" s="59"/>
      <c r="U26" s="66" t="s">
        <v>200</v>
      </c>
      <c r="V26" s="66"/>
      <c r="W26" s="86"/>
      <c r="X26" s="66" t="s">
        <v>443</v>
      </c>
      <c r="Y26" s="66"/>
      <c r="Z26" s="66"/>
      <c r="AA26" s="67"/>
      <c r="AB26" s="58" t="b">
        <v>0</v>
      </c>
      <c r="AC26" s="58" t="b">
        <v>1</v>
      </c>
      <c r="AD26" s="58" t="b">
        <v>0</v>
      </c>
      <c r="AE26" s="58" t="b">
        <v>1</v>
      </c>
      <c r="AF26" s="68" t="b">
        <v>0</v>
      </c>
      <c r="AG26" s="58" t="b">
        <v>1</v>
      </c>
      <c r="AH26" s="67"/>
      <c r="AI26" s="58" t="s">
        <v>444</v>
      </c>
      <c r="AJ26" s="58" t="s">
        <v>445</v>
      </c>
      <c r="AK26" s="58" t="s">
        <v>433</v>
      </c>
      <c r="AL26" s="58" t="s">
        <v>446</v>
      </c>
      <c r="AM26" s="58" t="s">
        <v>447</v>
      </c>
      <c r="AN26" s="58" t="s">
        <v>448</v>
      </c>
      <c r="AO26" s="66" t="s">
        <v>129</v>
      </c>
      <c r="AP26" s="58" t="s">
        <v>449</v>
      </c>
      <c r="AQ26" s="67"/>
      <c r="AR26" s="58" t="s">
        <v>450</v>
      </c>
      <c r="AS26" s="66" t="s">
        <v>132</v>
      </c>
      <c r="AT26" s="66" t="s">
        <v>256</v>
      </c>
      <c r="AU26" s="58" t="s">
        <v>205</v>
      </c>
      <c r="AV26" s="58" t="s">
        <v>273</v>
      </c>
      <c r="AW26" s="58" t="s">
        <v>243</v>
      </c>
      <c r="AX26" s="58" t="s">
        <v>451</v>
      </c>
      <c r="AY26" s="58" t="s">
        <v>452</v>
      </c>
      <c r="AZ26" s="73" t="s">
        <v>453</v>
      </c>
      <c r="BA26" s="67"/>
      <c r="BB26" s="58" t="s">
        <v>134</v>
      </c>
      <c r="BC26" s="58" t="s">
        <v>134</v>
      </c>
      <c r="BD26" s="67"/>
      <c r="BE26" s="58" t="s">
        <v>137</v>
      </c>
      <c r="BF26" s="58"/>
      <c r="BG26" s="58" t="s">
        <v>137</v>
      </c>
      <c r="BH26" s="58"/>
      <c r="BI26" s="58" t="s">
        <v>137</v>
      </c>
      <c r="BJ26" s="69"/>
      <c r="BK26" s="69"/>
      <c r="BL26" s="70"/>
      <c r="BM26" s="70"/>
      <c r="BN26" s="70"/>
      <c r="BO26" s="70"/>
      <c r="BP26" s="70"/>
      <c r="BQ26" s="70"/>
      <c r="BR26" s="70">
        <f t="shared" si="13"/>
        <v>0</v>
      </c>
      <c r="BS26" s="70">
        <f t="shared" si="14"/>
        <v>0</v>
      </c>
      <c r="BT26" s="69"/>
      <c r="BU26" s="71">
        <v>3</v>
      </c>
      <c r="BV26" s="71">
        <v>2</v>
      </c>
      <c r="BW26" s="71">
        <v>3</v>
      </c>
      <c r="BX26" s="71">
        <v>1</v>
      </c>
      <c r="BY26" s="71">
        <v>3</v>
      </c>
      <c r="BZ26" s="71">
        <v>3</v>
      </c>
      <c r="CA26" s="70">
        <f t="shared" si="2"/>
        <v>8</v>
      </c>
      <c r="CB26" s="70">
        <f t="shared" si="3"/>
        <v>7</v>
      </c>
      <c r="CC26" s="69"/>
      <c r="CD26" s="70"/>
      <c r="CE26" s="70"/>
      <c r="CF26" s="70"/>
      <c r="CG26" s="70"/>
      <c r="CH26" s="70"/>
      <c r="CI26" s="70"/>
      <c r="CJ26" s="70">
        <f t="shared" si="4"/>
        <v>0</v>
      </c>
      <c r="CK26" s="70">
        <f t="shared" si="5"/>
        <v>0</v>
      </c>
      <c r="CL26" s="69"/>
      <c r="CM26" s="71">
        <v>3</v>
      </c>
      <c r="CN26" s="71">
        <v>2</v>
      </c>
      <c r="CO26" s="71">
        <v>3</v>
      </c>
      <c r="CP26" s="71">
        <v>1</v>
      </c>
      <c r="CQ26" s="71">
        <v>2</v>
      </c>
      <c r="CR26" s="71">
        <v>3</v>
      </c>
      <c r="CS26" s="70">
        <f t="shared" si="6"/>
        <v>8</v>
      </c>
      <c r="CT26" s="70">
        <f t="shared" si="7"/>
        <v>6</v>
      </c>
      <c r="CU26" s="70">
        <f t="shared" si="8"/>
        <v>14</v>
      </c>
      <c r="CV26" s="69"/>
      <c r="CW26" s="70"/>
      <c r="CX26" s="70"/>
      <c r="CY26" s="70"/>
      <c r="CZ26" s="70"/>
      <c r="DA26" s="70"/>
      <c r="DB26" s="70"/>
      <c r="DC26" s="70"/>
      <c r="DD26" s="70">
        <f t="shared" si="9"/>
        <v>0</v>
      </c>
      <c r="DE26" s="70">
        <f t="shared" si="10"/>
        <v>0</v>
      </c>
      <c r="DF26" s="69"/>
      <c r="DG26" s="71">
        <v>3</v>
      </c>
      <c r="DH26" s="71">
        <v>3</v>
      </c>
      <c r="DI26" s="71">
        <v>3</v>
      </c>
      <c r="DJ26" s="71">
        <v>1</v>
      </c>
      <c r="DK26" s="71">
        <v>2</v>
      </c>
      <c r="DL26" s="71">
        <v>3</v>
      </c>
      <c r="DM26" s="70">
        <f t="shared" si="11"/>
        <v>9</v>
      </c>
      <c r="DN26" s="70">
        <f t="shared" si="12"/>
        <v>6</v>
      </c>
    </row>
    <row r="27" spans="1:118" ht="118.8">
      <c r="A27" s="56" t="s">
        <v>454</v>
      </c>
      <c r="B27" s="57"/>
      <c r="C27" s="58" t="s">
        <v>115</v>
      </c>
      <c r="D27" s="58" t="s">
        <v>115</v>
      </c>
      <c r="E27" s="58" t="s">
        <v>116</v>
      </c>
      <c r="F27" s="59"/>
      <c r="G27" s="58" t="s">
        <v>455</v>
      </c>
      <c r="H27" s="62">
        <v>2018</v>
      </c>
      <c r="I27" s="62" t="s">
        <v>456</v>
      </c>
      <c r="J27" s="62" t="s">
        <v>118</v>
      </c>
      <c r="K27" s="58" t="s">
        <v>457</v>
      </c>
      <c r="L27" s="58" t="s">
        <v>458</v>
      </c>
      <c r="M27" s="58" t="s">
        <v>459</v>
      </c>
      <c r="N27" s="58"/>
      <c r="O27" s="58" t="s">
        <v>123</v>
      </c>
      <c r="P27" s="74" t="s">
        <v>134</v>
      </c>
      <c r="Q27" s="75"/>
      <c r="R27" s="58"/>
      <c r="S27" s="65" t="s">
        <v>460</v>
      </c>
      <c r="T27" s="59"/>
      <c r="U27" s="66" t="s">
        <v>200</v>
      </c>
      <c r="V27" s="66"/>
      <c r="W27" s="66"/>
      <c r="X27" s="66" t="s">
        <v>461</v>
      </c>
      <c r="Y27" s="66"/>
      <c r="Z27" s="66"/>
      <c r="AA27" s="67"/>
      <c r="AB27" s="58" t="b">
        <v>0</v>
      </c>
      <c r="AC27" s="58" t="b">
        <v>1</v>
      </c>
      <c r="AD27" s="58" t="b">
        <v>1</v>
      </c>
      <c r="AE27" s="58" t="b">
        <v>1</v>
      </c>
      <c r="AF27" s="68" t="b">
        <v>0</v>
      </c>
      <c r="AG27" s="58" t="b">
        <v>1</v>
      </c>
      <c r="AH27" s="67"/>
      <c r="AI27" s="58" t="s">
        <v>462</v>
      </c>
      <c r="AJ27" s="58" t="s">
        <v>463</v>
      </c>
      <c r="AK27" s="58" t="s">
        <v>464</v>
      </c>
      <c r="AL27" s="58" t="s">
        <v>134</v>
      </c>
      <c r="AM27" s="66" t="s">
        <v>465</v>
      </c>
      <c r="AN27" s="58" t="s">
        <v>448</v>
      </c>
      <c r="AO27" s="66" t="s">
        <v>129</v>
      </c>
      <c r="AP27" s="58" t="s">
        <v>466</v>
      </c>
      <c r="AQ27" s="67"/>
      <c r="AR27" s="58" t="s">
        <v>467</v>
      </c>
      <c r="AS27" s="66" t="s">
        <v>132</v>
      </c>
      <c r="AT27" s="66" t="s">
        <v>468</v>
      </c>
      <c r="AU27" s="58" t="s">
        <v>134</v>
      </c>
      <c r="AV27" s="58" t="s">
        <v>469</v>
      </c>
      <c r="AW27" s="58" t="s">
        <v>135</v>
      </c>
      <c r="AX27" s="58" t="s">
        <v>470</v>
      </c>
      <c r="AY27" s="58" t="s">
        <v>216</v>
      </c>
      <c r="AZ27" s="58" t="s">
        <v>216</v>
      </c>
      <c r="BA27" s="67"/>
      <c r="BB27" s="58" t="s">
        <v>134</v>
      </c>
      <c r="BC27" s="58" t="s">
        <v>205</v>
      </c>
      <c r="BD27" s="67"/>
      <c r="BE27" s="58" t="s">
        <v>137</v>
      </c>
      <c r="BF27" s="58" t="s">
        <v>137</v>
      </c>
      <c r="BG27" s="58" t="s">
        <v>137</v>
      </c>
      <c r="BH27" s="58"/>
      <c r="BI27" s="58" t="s">
        <v>137</v>
      </c>
      <c r="BJ27" s="69"/>
      <c r="BK27" s="69"/>
      <c r="BL27" s="70"/>
      <c r="BM27" s="70"/>
      <c r="BN27" s="70"/>
      <c r="BO27" s="70"/>
      <c r="BP27" s="70"/>
      <c r="BQ27" s="70"/>
      <c r="BR27" s="70">
        <f t="shared" si="13"/>
        <v>0</v>
      </c>
      <c r="BS27" s="70">
        <f t="shared" si="14"/>
        <v>0</v>
      </c>
      <c r="BT27" s="69"/>
      <c r="BU27" s="71">
        <v>3</v>
      </c>
      <c r="BV27" s="71">
        <v>2</v>
      </c>
      <c r="BW27" s="71">
        <v>3</v>
      </c>
      <c r="BX27" s="71">
        <v>1</v>
      </c>
      <c r="BY27" s="71">
        <v>3</v>
      </c>
      <c r="BZ27" s="71">
        <v>3</v>
      </c>
      <c r="CA27" s="70">
        <f t="shared" si="2"/>
        <v>8</v>
      </c>
      <c r="CB27" s="70">
        <f t="shared" si="3"/>
        <v>7</v>
      </c>
      <c r="CC27" s="69"/>
      <c r="CD27" s="72">
        <v>3</v>
      </c>
      <c r="CE27" s="72">
        <v>2</v>
      </c>
      <c r="CF27" s="72">
        <v>3</v>
      </c>
      <c r="CG27" s="72">
        <v>1</v>
      </c>
      <c r="CH27" s="72">
        <v>3</v>
      </c>
      <c r="CI27" s="72">
        <v>3</v>
      </c>
      <c r="CJ27" s="70">
        <f t="shared" si="4"/>
        <v>8</v>
      </c>
      <c r="CK27" s="70">
        <f t="shared" si="5"/>
        <v>7</v>
      </c>
      <c r="CL27" s="69"/>
      <c r="CM27" s="71">
        <v>3</v>
      </c>
      <c r="CN27" s="71">
        <v>2</v>
      </c>
      <c r="CO27" s="71">
        <v>3</v>
      </c>
      <c r="CP27" s="71">
        <v>1</v>
      </c>
      <c r="CQ27" s="71">
        <v>2</v>
      </c>
      <c r="CR27" s="71">
        <v>3</v>
      </c>
      <c r="CS27" s="70">
        <f t="shared" si="6"/>
        <v>8</v>
      </c>
      <c r="CT27" s="70">
        <f t="shared" si="7"/>
        <v>6</v>
      </c>
      <c r="CU27" s="70">
        <f t="shared" si="8"/>
        <v>14</v>
      </c>
      <c r="CV27" s="69"/>
      <c r="CW27" s="70"/>
      <c r="CX27" s="70"/>
      <c r="CY27" s="70"/>
      <c r="CZ27" s="70"/>
      <c r="DA27" s="70"/>
      <c r="DB27" s="70"/>
      <c r="DC27" s="70"/>
      <c r="DD27" s="70">
        <f t="shared" si="9"/>
        <v>0</v>
      </c>
      <c r="DE27" s="70">
        <f t="shared" si="10"/>
        <v>0</v>
      </c>
      <c r="DF27" s="69"/>
      <c r="DG27" s="71">
        <v>3</v>
      </c>
      <c r="DH27" s="71">
        <v>3</v>
      </c>
      <c r="DI27" s="71">
        <v>3</v>
      </c>
      <c r="DJ27" s="71">
        <v>1</v>
      </c>
      <c r="DK27" s="71">
        <v>2</v>
      </c>
      <c r="DL27" s="71">
        <v>3</v>
      </c>
      <c r="DM27" s="70">
        <f t="shared" si="11"/>
        <v>9</v>
      </c>
      <c r="DN27" s="70">
        <f t="shared" si="12"/>
        <v>6</v>
      </c>
    </row>
    <row r="28" spans="1:118" ht="145.19999999999999">
      <c r="A28" s="56" t="s">
        <v>471</v>
      </c>
      <c r="B28" s="57"/>
      <c r="C28" s="58" t="s">
        <v>155</v>
      </c>
      <c r="D28" s="58" t="s">
        <v>155</v>
      </c>
      <c r="E28" s="58" t="s">
        <v>116</v>
      </c>
      <c r="F28" s="59"/>
      <c r="G28" s="58" t="s">
        <v>472</v>
      </c>
      <c r="H28" s="62">
        <v>2006</v>
      </c>
      <c r="I28" s="62">
        <v>2006</v>
      </c>
      <c r="J28" s="62" t="s">
        <v>118</v>
      </c>
      <c r="K28" s="58" t="s">
        <v>473</v>
      </c>
      <c r="L28" s="58" t="s">
        <v>474</v>
      </c>
      <c r="M28" s="58" t="s">
        <v>248</v>
      </c>
      <c r="N28" s="58" t="s">
        <v>216</v>
      </c>
      <c r="O28" s="58" t="s">
        <v>123</v>
      </c>
      <c r="P28" s="80" t="s">
        <v>205</v>
      </c>
      <c r="Q28" s="64"/>
      <c r="R28" s="58"/>
      <c r="S28" s="65" t="s">
        <v>475</v>
      </c>
      <c r="T28" s="59"/>
      <c r="U28" s="66" t="s">
        <v>200</v>
      </c>
      <c r="V28" s="66"/>
      <c r="W28" s="66"/>
      <c r="X28" s="66" t="s">
        <v>476</v>
      </c>
      <c r="Y28" s="66"/>
      <c r="Z28" s="66"/>
      <c r="AA28" s="67"/>
      <c r="AB28" s="68" t="b">
        <v>0</v>
      </c>
      <c r="AC28" s="58" t="b">
        <v>1</v>
      </c>
      <c r="AD28" s="68" t="b">
        <v>0</v>
      </c>
      <c r="AE28" s="58" t="b">
        <v>1</v>
      </c>
      <c r="AF28" s="58" t="b">
        <v>0</v>
      </c>
      <c r="AG28" s="68" t="b">
        <v>0</v>
      </c>
      <c r="AH28" s="67"/>
      <c r="AI28" s="58" t="s">
        <v>477</v>
      </c>
      <c r="AJ28" s="58"/>
      <c r="AK28" s="58" t="s">
        <v>478</v>
      </c>
      <c r="AL28" s="58" t="s">
        <v>134</v>
      </c>
      <c r="AM28" s="66" t="s">
        <v>479</v>
      </c>
      <c r="AN28" s="58" t="s">
        <v>480</v>
      </c>
      <c r="AO28" s="66" t="s">
        <v>224</v>
      </c>
      <c r="AP28" s="58"/>
      <c r="AQ28" s="67"/>
      <c r="AR28" s="58" t="s">
        <v>481</v>
      </c>
      <c r="AS28" s="66" t="s">
        <v>482</v>
      </c>
      <c r="AT28" s="66" t="s">
        <v>468</v>
      </c>
      <c r="AU28" s="58" t="s">
        <v>205</v>
      </c>
      <c r="AV28" s="58" t="s">
        <v>227</v>
      </c>
      <c r="AW28" s="58" t="s">
        <v>243</v>
      </c>
      <c r="AX28" s="58" t="s">
        <v>216</v>
      </c>
      <c r="AY28" s="58" t="s">
        <v>483</v>
      </c>
      <c r="AZ28" s="73" t="s">
        <v>216</v>
      </c>
      <c r="BA28" s="67"/>
      <c r="BB28" s="58" t="s">
        <v>134</v>
      </c>
      <c r="BC28" s="58" t="s">
        <v>134</v>
      </c>
      <c r="BD28" s="67"/>
      <c r="BE28" s="58" t="s">
        <v>137</v>
      </c>
      <c r="BF28" s="58"/>
      <c r="BG28" s="58" t="s">
        <v>137</v>
      </c>
      <c r="BH28" s="58"/>
      <c r="BI28" s="58"/>
      <c r="BJ28" s="69"/>
      <c r="BK28" s="69"/>
      <c r="BL28" s="70"/>
      <c r="BM28" s="70"/>
      <c r="BN28" s="70"/>
      <c r="BO28" s="70"/>
      <c r="BP28" s="70"/>
      <c r="BQ28" s="70"/>
      <c r="BR28" s="70">
        <f t="shared" si="13"/>
        <v>0</v>
      </c>
      <c r="BS28" s="70">
        <f t="shared" si="14"/>
        <v>0</v>
      </c>
      <c r="BT28" s="69"/>
      <c r="BU28" s="71">
        <v>3</v>
      </c>
      <c r="BV28" s="71">
        <v>3</v>
      </c>
      <c r="BW28" s="71">
        <v>2</v>
      </c>
      <c r="BX28" s="71">
        <v>1</v>
      </c>
      <c r="BY28" s="71">
        <v>1</v>
      </c>
      <c r="BZ28" s="71">
        <v>3</v>
      </c>
      <c r="CA28" s="70">
        <f t="shared" si="2"/>
        <v>8</v>
      </c>
      <c r="CB28" s="70">
        <f t="shared" si="3"/>
        <v>5</v>
      </c>
      <c r="CC28" s="69"/>
      <c r="CD28" s="70"/>
      <c r="CE28" s="70"/>
      <c r="CF28" s="70"/>
      <c r="CG28" s="70"/>
      <c r="CH28" s="70"/>
      <c r="CI28" s="70"/>
      <c r="CJ28" s="70">
        <f t="shared" si="4"/>
        <v>0</v>
      </c>
      <c r="CK28" s="70">
        <f t="shared" si="5"/>
        <v>0</v>
      </c>
      <c r="CL28" s="69"/>
      <c r="CM28" s="71">
        <v>3</v>
      </c>
      <c r="CN28" s="71">
        <v>2</v>
      </c>
      <c r="CO28" s="71">
        <v>2</v>
      </c>
      <c r="CP28" s="71">
        <v>1</v>
      </c>
      <c r="CQ28" s="71">
        <v>1</v>
      </c>
      <c r="CR28" s="71">
        <v>3</v>
      </c>
      <c r="CS28" s="70">
        <f t="shared" si="6"/>
        <v>7</v>
      </c>
      <c r="CT28" s="70">
        <f t="shared" si="7"/>
        <v>5</v>
      </c>
      <c r="CU28" s="70">
        <f t="shared" si="8"/>
        <v>12</v>
      </c>
      <c r="CV28" s="69"/>
      <c r="CW28" s="70"/>
      <c r="CX28" s="70"/>
      <c r="CY28" s="70"/>
      <c r="CZ28" s="70"/>
      <c r="DA28" s="70"/>
      <c r="DB28" s="70"/>
      <c r="DC28" s="70"/>
      <c r="DD28" s="70">
        <f t="shared" si="9"/>
        <v>0</v>
      </c>
      <c r="DE28" s="70">
        <f t="shared" si="10"/>
        <v>0</v>
      </c>
      <c r="DF28" s="69"/>
      <c r="DG28" s="70"/>
      <c r="DH28" s="70"/>
      <c r="DI28" s="70"/>
      <c r="DJ28" s="70"/>
      <c r="DK28" s="70"/>
      <c r="DL28" s="70"/>
      <c r="DM28" s="70">
        <f t="shared" si="11"/>
        <v>0</v>
      </c>
      <c r="DN28" s="70">
        <f t="shared" si="12"/>
        <v>0</v>
      </c>
    </row>
    <row r="29" spans="1:118" ht="52.8">
      <c r="A29" s="93" t="s">
        <v>484</v>
      </c>
      <c r="B29" s="57"/>
      <c r="C29" s="58" t="s">
        <v>115</v>
      </c>
      <c r="D29" s="58" t="s">
        <v>115</v>
      </c>
      <c r="E29" s="58" t="s">
        <v>116</v>
      </c>
      <c r="F29" s="59"/>
      <c r="G29" s="58" t="s">
        <v>485</v>
      </c>
      <c r="H29" s="62">
        <v>2018</v>
      </c>
      <c r="I29" s="62"/>
      <c r="J29" s="62" t="s">
        <v>118</v>
      </c>
      <c r="K29" s="58" t="s">
        <v>486</v>
      </c>
      <c r="L29" s="58" t="s">
        <v>263</v>
      </c>
      <c r="M29" s="58" t="s">
        <v>142</v>
      </c>
      <c r="N29" s="58"/>
      <c r="O29" s="58" t="s">
        <v>123</v>
      </c>
      <c r="P29" s="94" t="s">
        <v>134</v>
      </c>
      <c r="Q29" s="95"/>
      <c r="R29" s="58" t="s">
        <v>122</v>
      </c>
      <c r="S29" s="65" t="s">
        <v>487</v>
      </c>
      <c r="T29" s="59"/>
      <c r="U29" s="66" t="s">
        <v>200</v>
      </c>
      <c r="V29" s="66" t="s">
        <v>488</v>
      </c>
      <c r="W29" s="66" t="s">
        <v>489</v>
      </c>
      <c r="X29" s="66" t="s">
        <v>490</v>
      </c>
      <c r="Y29" s="66" t="s">
        <v>491</v>
      </c>
      <c r="Z29" s="66"/>
      <c r="AA29" s="67"/>
      <c r="AB29" s="58" t="b">
        <v>0</v>
      </c>
      <c r="AC29" s="58" t="b">
        <v>1</v>
      </c>
      <c r="AD29" s="58" t="b">
        <v>0</v>
      </c>
      <c r="AE29" s="58" t="b">
        <v>0</v>
      </c>
      <c r="AF29" s="68" t="b">
        <v>0</v>
      </c>
      <c r="AG29" s="68" t="b">
        <v>0</v>
      </c>
      <c r="AH29" s="67"/>
      <c r="AI29" s="58"/>
      <c r="AJ29" s="58"/>
      <c r="AK29" s="58"/>
      <c r="AL29" s="58"/>
      <c r="AM29" s="66" t="s">
        <v>492</v>
      </c>
      <c r="AN29" s="58" t="s">
        <v>493</v>
      </c>
      <c r="AO29" s="66" t="s">
        <v>129</v>
      </c>
      <c r="AP29" s="58" t="s">
        <v>494</v>
      </c>
      <c r="AQ29" s="67"/>
      <c r="AR29" s="58" t="s">
        <v>495</v>
      </c>
      <c r="AS29" s="66" t="s">
        <v>132</v>
      </c>
      <c r="AT29" s="66" t="s">
        <v>284</v>
      </c>
      <c r="AU29" s="58" t="s">
        <v>134</v>
      </c>
      <c r="AV29" s="58" t="s">
        <v>122</v>
      </c>
      <c r="AW29" s="58" t="s">
        <v>243</v>
      </c>
      <c r="AX29" s="58" t="s">
        <v>496</v>
      </c>
      <c r="AY29" s="58" t="s">
        <v>122</v>
      </c>
      <c r="AZ29" s="58" t="s">
        <v>134</v>
      </c>
      <c r="BA29" s="67"/>
      <c r="BB29" s="58" t="s">
        <v>134</v>
      </c>
      <c r="BC29" s="58" t="s">
        <v>205</v>
      </c>
      <c r="BD29" s="67"/>
      <c r="BE29" s="58" t="s">
        <v>137</v>
      </c>
      <c r="BF29" s="58"/>
      <c r="BG29" s="58"/>
      <c r="BH29" s="58"/>
      <c r="BI29" s="58"/>
      <c r="BJ29" s="69"/>
      <c r="BK29" s="69"/>
      <c r="BL29" s="70"/>
      <c r="BM29" s="70"/>
      <c r="BN29" s="70"/>
      <c r="BO29" s="70"/>
      <c r="BP29" s="70"/>
      <c r="BQ29" s="70"/>
      <c r="BR29" s="70">
        <f t="shared" si="13"/>
        <v>0</v>
      </c>
      <c r="BS29" s="70">
        <f t="shared" si="14"/>
        <v>0</v>
      </c>
      <c r="BT29" s="69"/>
      <c r="BU29" s="71">
        <v>3</v>
      </c>
      <c r="BV29" s="71">
        <v>2</v>
      </c>
      <c r="BW29" s="71">
        <v>3</v>
      </c>
      <c r="BX29" s="71">
        <v>3</v>
      </c>
      <c r="BY29" s="71">
        <v>1</v>
      </c>
      <c r="BZ29" s="71">
        <v>1</v>
      </c>
      <c r="CA29" s="70">
        <f t="shared" si="2"/>
        <v>8</v>
      </c>
      <c r="CB29" s="70">
        <f t="shared" si="3"/>
        <v>5</v>
      </c>
      <c r="CC29" s="69"/>
      <c r="CD29" s="70"/>
      <c r="CE29" s="70"/>
      <c r="CF29" s="70"/>
      <c r="CG29" s="70"/>
      <c r="CH29" s="70"/>
      <c r="CI29" s="70"/>
      <c r="CJ29" s="70">
        <f t="shared" si="4"/>
        <v>0</v>
      </c>
      <c r="CK29" s="70">
        <f t="shared" si="5"/>
        <v>0</v>
      </c>
      <c r="CL29" s="69"/>
      <c r="CM29" s="70"/>
      <c r="CN29" s="70"/>
      <c r="CO29" s="70"/>
      <c r="CP29" s="70"/>
      <c r="CQ29" s="70"/>
      <c r="CR29" s="70"/>
      <c r="CS29" s="70">
        <f t="shared" si="6"/>
        <v>0</v>
      </c>
      <c r="CT29" s="70">
        <f t="shared" si="7"/>
        <v>0</v>
      </c>
      <c r="CU29" s="70">
        <f t="shared" si="8"/>
        <v>0</v>
      </c>
      <c r="CV29" s="69"/>
      <c r="CW29" s="70"/>
      <c r="CX29" s="70"/>
      <c r="CY29" s="70"/>
      <c r="CZ29" s="70"/>
      <c r="DA29" s="70"/>
      <c r="DB29" s="70"/>
      <c r="DC29" s="70"/>
      <c r="DD29" s="70">
        <f t="shared" si="9"/>
        <v>0</v>
      </c>
      <c r="DE29" s="70">
        <f t="shared" si="10"/>
        <v>0</v>
      </c>
      <c r="DF29" s="69"/>
      <c r="DG29" s="77"/>
      <c r="DH29" s="70"/>
      <c r="DI29" s="70"/>
      <c r="DJ29" s="70"/>
      <c r="DK29" s="70"/>
      <c r="DL29" s="70"/>
      <c r="DM29" s="70">
        <f t="shared" si="11"/>
        <v>0</v>
      </c>
      <c r="DN29" s="70">
        <f t="shared" si="12"/>
        <v>0</v>
      </c>
    </row>
    <row r="30" spans="1:118" ht="158.4">
      <c r="A30" s="56" t="s">
        <v>497</v>
      </c>
      <c r="B30" s="57"/>
      <c r="C30" s="58" t="s">
        <v>115</v>
      </c>
      <c r="D30" s="58" t="s">
        <v>115</v>
      </c>
      <c r="E30" s="58" t="s">
        <v>116</v>
      </c>
      <c r="F30" s="59"/>
      <c r="G30" s="58" t="s">
        <v>139</v>
      </c>
      <c r="H30" s="62">
        <v>2019</v>
      </c>
      <c r="I30" s="62">
        <v>2020</v>
      </c>
      <c r="J30" s="62" t="s">
        <v>118</v>
      </c>
      <c r="K30" s="73" t="s">
        <v>498</v>
      </c>
      <c r="L30" s="58" t="s">
        <v>141</v>
      </c>
      <c r="M30" s="58" t="s">
        <v>142</v>
      </c>
      <c r="N30" s="58"/>
      <c r="O30" s="58" t="s">
        <v>123</v>
      </c>
      <c r="P30" s="63"/>
      <c r="Q30" s="64"/>
      <c r="R30" s="58"/>
      <c r="S30" s="65" t="s">
        <v>499</v>
      </c>
      <c r="T30" s="59"/>
      <c r="U30" s="66" t="s">
        <v>144</v>
      </c>
      <c r="V30" s="66"/>
      <c r="W30" s="96" t="s">
        <v>145</v>
      </c>
      <c r="X30" s="66"/>
      <c r="Y30" s="66"/>
      <c r="Z30" s="66"/>
      <c r="AA30" s="67"/>
      <c r="AB30" s="58" t="b">
        <v>0</v>
      </c>
      <c r="AC30" s="58" t="b">
        <v>1</v>
      </c>
      <c r="AD30" s="58" t="b">
        <v>1</v>
      </c>
      <c r="AE30" s="68" t="b">
        <v>0</v>
      </c>
      <c r="AF30" s="68" t="b">
        <v>0</v>
      </c>
      <c r="AG30" s="68" t="b">
        <v>0</v>
      </c>
      <c r="AH30" s="67"/>
      <c r="AI30" s="58"/>
      <c r="AJ30" s="58"/>
      <c r="AK30" s="58"/>
      <c r="AL30" s="58"/>
      <c r="AM30" s="66" t="s">
        <v>500</v>
      </c>
      <c r="AN30" s="58" t="s">
        <v>147</v>
      </c>
      <c r="AO30" s="66" t="s">
        <v>129</v>
      </c>
      <c r="AP30" s="88" t="s">
        <v>148</v>
      </c>
      <c r="AQ30" s="67"/>
      <c r="AR30" s="58" t="s">
        <v>501</v>
      </c>
      <c r="AS30" s="66" t="s">
        <v>313</v>
      </c>
      <c r="AT30" s="79" t="s">
        <v>502</v>
      </c>
      <c r="AU30" s="58" t="s">
        <v>205</v>
      </c>
      <c r="AV30" s="58" t="s">
        <v>273</v>
      </c>
      <c r="AW30" s="58" t="s">
        <v>152</v>
      </c>
      <c r="AX30" s="58" t="s">
        <v>503</v>
      </c>
      <c r="AY30" s="58" t="s">
        <v>504</v>
      </c>
      <c r="AZ30" s="58" t="s">
        <v>134</v>
      </c>
      <c r="BA30" s="67"/>
      <c r="BB30" s="58" t="s">
        <v>134</v>
      </c>
      <c r="BC30" s="58" t="s">
        <v>134</v>
      </c>
      <c r="BD30" s="67"/>
      <c r="BE30" s="58" t="s">
        <v>137</v>
      </c>
      <c r="BF30" s="97" t="s">
        <v>137</v>
      </c>
      <c r="BG30" s="58"/>
      <c r="BH30" s="58"/>
      <c r="BI30" s="58"/>
      <c r="BJ30" s="69"/>
      <c r="BK30" s="69"/>
      <c r="BL30" s="70"/>
      <c r="BM30" s="70"/>
      <c r="BN30" s="70"/>
      <c r="BO30" s="70"/>
      <c r="BP30" s="70"/>
      <c r="BQ30" s="70"/>
      <c r="BR30" s="70">
        <f t="shared" si="13"/>
        <v>0</v>
      </c>
      <c r="BS30" s="70">
        <f t="shared" si="14"/>
        <v>0</v>
      </c>
      <c r="BT30" s="69"/>
      <c r="BU30" s="71">
        <v>3</v>
      </c>
      <c r="BV30" s="71">
        <v>3</v>
      </c>
      <c r="BW30" s="71">
        <v>2</v>
      </c>
      <c r="BX30" s="71">
        <v>1</v>
      </c>
      <c r="BY30" s="71">
        <v>3</v>
      </c>
      <c r="BZ30" s="71">
        <v>2</v>
      </c>
      <c r="CA30" s="70">
        <f t="shared" si="2"/>
        <v>8</v>
      </c>
      <c r="CB30" s="70">
        <f t="shared" si="3"/>
        <v>6</v>
      </c>
      <c r="CC30" s="69"/>
      <c r="CD30" s="72">
        <v>3</v>
      </c>
      <c r="CE30" s="72">
        <v>3</v>
      </c>
      <c r="CF30" s="72">
        <v>2</v>
      </c>
      <c r="CG30" s="72">
        <v>1</v>
      </c>
      <c r="CH30" s="72">
        <v>2</v>
      </c>
      <c r="CI30" s="72">
        <v>2</v>
      </c>
      <c r="CJ30" s="70">
        <f t="shared" si="4"/>
        <v>8</v>
      </c>
      <c r="CK30" s="70">
        <f t="shared" si="5"/>
        <v>5</v>
      </c>
      <c r="CL30" s="69"/>
      <c r="CM30" s="70"/>
      <c r="CN30" s="70"/>
      <c r="CO30" s="70"/>
      <c r="CP30" s="70"/>
      <c r="CQ30" s="70"/>
      <c r="CR30" s="70"/>
      <c r="CS30" s="70">
        <f t="shared" si="6"/>
        <v>0</v>
      </c>
      <c r="CT30" s="70">
        <f t="shared" si="7"/>
        <v>0</v>
      </c>
      <c r="CU30" s="70">
        <f t="shared" si="8"/>
        <v>0</v>
      </c>
      <c r="CV30" s="69"/>
      <c r="CW30" s="70"/>
      <c r="CX30" s="70"/>
      <c r="CY30" s="70"/>
      <c r="CZ30" s="70"/>
      <c r="DA30" s="70"/>
      <c r="DB30" s="70"/>
      <c r="DC30" s="70"/>
      <c r="DD30" s="70">
        <f t="shared" si="9"/>
        <v>0</v>
      </c>
      <c r="DE30" s="70">
        <f t="shared" si="10"/>
        <v>0</v>
      </c>
      <c r="DF30" s="69"/>
      <c r="DG30" s="70"/>
      <c r="DH30" s="70"/>
      <c r="DI30" s="70"/>
      <c r="DJ30" s="70"/>
      <c r="DK30" s="70"/>
      <c r="DL30" s="70"/>
      <c r="DM30" s="70">
        <f t="shared" si="11"/>
        <v>0</v>
      </c>
      <c r="DN30" s="70">
        <f t="shared" si="12"/>
        <v>0</v>
      </c>
    </row>
    <row r="31" spans="1:118" ht="132">
      <c r="A31" s="56" t="s">
        <v>505</v>
      </c>
      <c r="B31" s="57"/>
      <c r="C31" s="58" t="s">
        <v>115</v>
      </c>
      <c r="D31" s="58" t="s">
        <v>115</v>
      </c>
      <c r="E31" s="58" t="s">
        <v>116</v>
      </c>
      <c r="F31" s="59"/>
      <c r="G31" s="58" t="s">
        <v>389</v>
      </c>
      <c r="H31" s="62">
        <v>1964</v>
      </c>
      <c r="I31" s="62">
        <v>2020</v>
      </c>
      <c r="J31" s="62" t="s">
        <v>118</v>
      </c>
      <c r="K31" s="58" t="s">
        <v>506</v>
      </c>
      <c r="L31" s="58" t="s">
        <v>263</v>
      </c>
      <c r="M31" s="58" t="s">
        <v>142</v>
      </c>
      <c r="N31" s="58"/>
      <c r="O31" s="58" t="s">
        <v>123</v>
      </c>
      <c r="P31" s="80" t="s">
        <v>205</v>
      </c>
      <c r="Q31" s="64"/>
      <c r="R31" s="58" t="s">
        <v>122</v>
      </c>
      <c r="S31" s="65" t="s">
        <v>507</v>
      </c>
      <c r="T31" s="59"/>
      <c r="U31" s="66" t="s">
        <v>200</v>
      </c>
      <c r="V31" s="66"/>
      <c r="W31" s="86"/>
      <c r="X31" s="66" t="s">
        <v>508</v>
      </c>
      <c r="Y31" s="86"/>
      <c r="Z31" s="66"/>
      <c r="AA31" s="67"/>
      <c r="AB31" s="58" t="b">
        <v>0</v>
      </c>
      <c r="AC31" s="58" t="b">
        <v>1</v>
      </c>
      <c r="AD31" s="58" t="b">
        <v>0</v>
      </c>
      <c r="AE31" s="68" t="b">
        <v>0</v>
      </c>
      <c r="AF31" s="58" t="b">
        <v>0</v>
      </c>
      <c r="AG31" s="68" t="b">
        <v>0</v>
      </c>
      <c r="AH31" s="67"/>
      <c r="AI31" s="58"/>
      <c r="AJ31" s="58"/>
      <c r="AK31" s="58"/>
      <c r="AL31" s="58"/>
      <c r="AM31" s="66" t="s">
        <v>509</v>
      </c>
      <c r="AN31" s="58" t="s">
        <v>510</v>
      </c>
      <c r="AO31" s="66" t="s">
        <v>224</v>
      </c>
      <c r="AP31" s="58" t="s">
        <v>511</v>
      </c>
      <c r="AQ31" s="67"/>
      <c r="AR31" s="58" t="s">
        <v>512</v>
      </c>
      <c r="AS31" s="66" t="s">
        <v>132</v>
      </c>
      <c r="AT31" s="66" t="s">
        <v>299</v>
      </c>
      <c r="AU31" s="58" t="s">
        <v>134</v>
      </c>
      <c r="AV31" s="58" t="s">
        <v>122</v>
      </c>
      <c r="AW31" s="58" t="s">
        <v>135</v>
      </c>
      <c r="AX31" s="58" t="s">
        <v>513</v>
      </c>
      <c r="AY31" s="58" t="s">
        <v>134</v>
      </c>
      <c r="AZ31" s="78" t="s">
        <v>514</v>
      </c>
      <c r="BA31" s="67"/>
      <c r="BB31" s="58" t="s">
        <v>134</v>
      </c>
      <c r="BC31" s="58" t="s">
        <v>134</v>
      </c>
      <c r="BD31" s="67"/>
      <c r="BE31" s="58" t="s">
        <v>137</v>
      </c>
      <c r="BF31" s="58"/>
      <c r="BG31" s="58"/>
      <c r="BH31" s="58"/>
      <c r="BI31" s="58"/>
      <c r="BJ31" s="69"/>
      <c r="BK31" s="69"/>
      <c r="BL31" s="70"/>
      <c r="BM31" s="70"/>
      <c r="BN31" s="70"/>
      <c r="BO31" s="70"/>
      <c r="BP31" s="70"/>
      <c r="BQ31" s="70"/>
      <c r="BR31" s="70">
        <f t="shared" si="13"/>
        <v>0</v>
      </c>
      <c r="BS31" s="70">
        <f t="shared" si="14"/>
        <v>0</v>
      </c>
      <c r="BT31" s="69"/>
      <c r="BU31" s="71">
        <v>3</v>
      </c>
      <c r="BV31" s="71">
        <v>3</v>
      </c>
      <c r="BW31" s="71">
        <v>2</v>
      </c>
      <c r="BX31" s="71">
        <v>1</v>
      </c>
      <c r="BY31" s="71">
        <v>2</v>
      </c>
      <c r="BZ31" s="71">
        <v>1</v>
      </c>
      <c r="CA31" s="70">
        <f t="shared" si="2"/>
        <v>8</v>
      </c>
      <c r="CB31" s="70">
        <f t="shared" si="3"/>
        <v>4</v>
      </c>
      <c r="CC31" s="69"/>
      <c r="CD31" s="70"/>
      <c r="CE31" s="70"/>
      <c r="CF31" s="70"/>
      <c r="CG31" s="70"/>
      <c r="CH31" s="70"/>
      <c r="CI31" s="70"/>
      <c r="CJ31" s="70">
        <f t="shared" si="4"/>
        <v>0</v>
      </c>
      <c r="CK31" s="70">
        <f t="shared" si="5"/>
        <v>0</v>
      </c>
      <c r="CL31" s="69"/>
      <c r="CM31" s="70"/>
      <c r="CN31" s="70"/>
      <c r="CO31" s="70"/>
      <c r="CP31" s="70"/>
      <c r="CQ31" s="70"/>
      <c r="CR31" s="70"/>
      <c r="CS31" s="70">
        <f t="shared" si="6"/>
        <v>0</v>
      </c>
      <c r="CT31" s="70">
        <f t="shared" si="7"/>
        <v>0</v>
      </c>
      <c r="CU31" s="70">
        <f t="shared" si="8"/>
        <v>0</v>
      </c>
      <c r="CV31" s="69"/>
      <c r="CW31" s="70"/>
      <c r="CX31" s="70"/>
      <c r="CY31" s="70"/>
      <c r="CZ31" s="70"/>
      <c r="DA31" s="70"/>
      <c r="DB31" s="70"/>
      <c r="DC31" s="70"/>
      <c r="DD31" s="70">
        <f t="shared" si="9"/>
        <v>0</v>
      </c>
      <c r="DE31" s="70">
        <f t="shared" si="10"/>
        <v>0</v>
      </c>
      <c r="DF31" s="69"/>
      <c r="DG31" s="70"/>
      <c r="DH31" s="70"/>
      <c r="DI31" s="70"/>
      <c r="DJ31" s="70"/>
      <c r="DK31" s="70"/>
      <c r="DL31" s="70"/>
      <c r="DM31" s="70">
        <f t="shared" si="11"/>
        <v>0</v>
      </c>
      <c r="DN31" s="70">
        <f t="shared" si="12"/>
        <v>0</v>
      </c>
    </row>
    <row r="32" spans="1:118" ht="92.4">
      <c r="A32" s="56" t="s">
        <v>515</v>
      </c>
      <c r="B32" s="57"/>
      <c r="C32" s="58" t="s">
        <v>115</v>
      </c>
      <c r="D32" s="58" t="s">
        <v>115</v>
      </c>
      <c r="E32" s="58" t="s">
        <v>116</v>
      </c>
      <c r="F32" s="59"/>
      <c r="G32" s="58" t="s">
        <v>516</v>
      </c>
      <c r="H32" s="62">
        <v>2010</v>
      </c>
      <c r="I32" s="62">
        <v>2020</v>
      </c>
      <c r="J32" s="62" t="s">
        <v>118</v>
      </c>
      <c r="K32" s="58" t="s">
        <v>517</v>
      </c>
      <c r="L32" s="58" t="s">
        <v>518</v>
      </c>
      <c r="M32" s="58" t="s">
        <v>142</v>
      </c>
      <c r="N32" s="58" t="s">
        <v>519</v>
      </c>
      <c r="O32" s="58" t="s">
        <v>123</v>
      </c>
      <c r="P32" s="63"/>
      <c r="Q32" s="64"/>
      <c r="R32" s="58" t="s">
        <v>122</v>
      </c>
      <c r="S32" s="98" t="s">
        <v>520</v>
      </c>
      <c r="T32" s="59"/>
      <c r="U32" s="66" t="s">
        <v>521</v>
      </c>
      <c r="V32" s="66"/>
      <c r="W32" s="86"/>
      <c r="X32" s="86"/>
      <c r="Y32" s="86"/>
      <c r="Z32" s="66" t="s">
        <v>522</v>
      </c>
      <c r="AA32" s="67"/>
      <c r="AB32" s="58" t="b">
        <v>0</v>
      </c>
      <c r="AC32" s="58" t="b">
        <v>1</v>
      </c>
      <c r="AD32" s="68" t="b">
        <v>0</v>
      </c>
      <c r="AE32" s="68" t="b">
        <v>0</v>
      </c>
      <c r="AF32" s="68" t="b">
        <v>0</v>
      </c>
      <c r="AG32" s="68" t="b">
        <v>0</v>
      </c>
      <c r="AH32" s="67"/>
      <c r="AI32" s="58"/>
      <c r="AJ32" s="58"/>
      <c r="AK32" s="58"/>
      <c r="AL32" s="58"/>
      <c r="AM32" s="66" t="s">
        <v>523</v>
      </c>
      <c r="AN32" s="58" t="s">
        <v>524</v>
      </c>
      <c r="AO32" s="66" t="s">
        <v>129</v>
      </c>
      <c r="AP32" s="58" t="s">
        <v>525</v>
      </c>
      <c r="AQ32" s="67"/>
      <c r="AR32" s="58" t="s">
        <v>526</v>
      </c>
      <c r="AS32" s="66" t="s">
        <v>313</v>
      </c>
      <c r="AT32" s="66" t="s">
        <v>527</v>
      </c>
      <c r="AU32" s="58" t="s">
        <v>205</v>
      </c>
      <c r="AV32" s="58" t="s">
        <v>273</v>
      </c>
      <c r="AW32" s="58" t="s">
        <v>135</v>
      </c>
      <c r="AX32" s="58" t="s">
        <v>528</v>
      </c>
      <c r="AY32" s="58" t="s">
        <v>529</v>
      </c>
      <c r="AZ32" s="75" t="s">
        <v>259</v>
      </c>
      <c r="BA32" s="67"/>
      <c r="BB32" s="58" t="s">
        <v>134</v>
      </c>
      <c r="BC32" s="58" t="s">
        <v>134</v>
      </c>
      <c r="BD32" s="67"/>
      <c r="BE32" s="58" t="s">
        <v>137</v>
      </c>
      <c r="BF32" s="58"/>
      <c r="BG32" s="58"/>
      <c r="BH32" s="58"/>
      <c r="BI32" s="58"/>
      <c r="BJ32" s="69"/>
      <c r="BK32" s="69"/>
      <c r="BL32" s="70"/>
      <c r="BM32" s="70"/>
      <c r="BN32" s="70"/>
      <c r="BO32" s="70"/>
      <c r="BP32" s="70"/>
      <c r="BQ32" s="70"/>
      <c r="BR32" s="70">
        <f t="shared" si="13"/>
        <v>0</v>
      </c>
      <c r="BS32" s="70">
        <f t="shared" si="14"/>
        <v>0</v>
      </c>
      <c r="BT32" s="69"/>
      <c r="BU32" s="71">
        <v>3</v>
      </c>
      <c r="BV32" s="71">
        <v>2</v>
      </c>
      <c r="BW32" s="71">
        <v>3</v>
      </c>
      <c r="BX32" s="71">
        <v>1</v>
      </c>
      <c r="BY32" s="71">
        <v>3</v>
      </c>
      <c r="BZ32" s="71">
        <v>2</v>
      </c>
      <c r="CA32" s="70">
        <f t="shared" si="2"/>
        <v>8</v>
      </c>
      <c r="CB32" s="70">
        <f t="shared" si="3"/>
        <v>6</v>
      </c>
      <c r="CC32" s="69"/>
      <c r="CD32" s="70"/>
      <c r="CE32" s="70"/>
      <c r="CF32" s="70"/>
      <c r="CG32" s="70"/>
      <c r="CH32" s="70"/>
      <c r="CI32" s="70"/>
      <c r="CJ32" s="70">
        <f t="shared" si="4"/>
        <v>0</v>
      </c>
      <c r="CK32" s="70">
        <f t="shared" si="5"/>
        <v>0</v>
      </c>
      <c r="CL32" s="69"/>
      <c r="CM32" s="77"/>
      <c r="CN32" s="70"/>
      <c r="CO32" s="77"/>
      <c r="CP32" s="70"/>
      <c r="CQ32" s="70"/>
      <c r="CR32" s="70"/>
      <c r="CS32" s="70">
        <f t="shared" si="6"/>
        <v>0</v>
      </c>
      <c r="CT32" s="70">
        <f t="shared" si="7"/>
        <v>0</v>
      </c>
      <c r="CU32" s="70">
        <f t="shared" si="8"/>
        <v>0</v>
      </c>
      <c r="CV32" s="69"/>
      <c r="CW32" s="70"/>
      <c r="CX32" s="70"/>
      <c r="CY32" s="70"/>
      <c r="CZ32" s="70"/>
      <c r="DA32" s="70"/>
      <c r="DB32" s="70"/>
      <c r="DC32" s="70"/>
      <c r="DD32" s="70">
        <f t="shared" si="9"/>
        <v>0</v>
      </c>
      <c r="DE32" s="70">
        <f t="shared" si="10"/>
        <v>0</v>
      </c>
      <c r="DF32" s="69"/>
      <c r="DG32" s="70"/>
      <c r="DH32" s="70"/>
      <c r="DI32" s="70"/>
      <c r="DJ32" s="70"/>
      <c r="DK32" s="70"/>
      <c r="DL32" s="70"/>
      <c r="DM32" s="70">
        <f t="shared" si="11"/>
        <v>0</v>
      </c>
      <c r="DN32" s="70">
        <f t="shared" si="12"/>
        <v>0</v>
      </c>
    </row>
    <row r="33" spans="1:118" ht="79.2">
      <c r="A33" s="56" t="s">
        <v>530</v>
      </c>
      <c r="B33" s="57"/>
      <c r="C33" s="58" t="s">
        <v>155</v>
      </c>
      <c r="D33" s="58" t="s">
        <v>155</v>
      </c>
      <c r="E33" s="58" t="s">
        <v>116</v>
      </c>
      <c r="F33" s="59"/>
      <c r="G33" s="58" t="s">
        <v>531</v>
      </c>
      <c r="H33" s="62" t="s">
        <v>532</v>
      </c>
      <c r="I33" s="60"/>
      <c r="J33" s="62" t="s">
        <v>118</v>
      </c>
      <c r="K33" s="58" t="s">
        <v>533</v>
      </c>
      <c r="L33" s="58" t="s">
        <v>534</v>
      </c>
      <c r="M33" s="58" t="s">
        <v>459</v>
      </c>
      <c r="N33" s="58" t="s">
        <v>122</v>
      </c>
      <c r="O33" s="58" t="s">
        <v>535</v>
      </c>
      <c r="P33" s="94"/>
      <c r="Q33" s="95" t="s">
        <v>536</v>
      </c>
      <c r="R33" s="58" t="s">
        <v>23</v>
      </c>
      <c r="S33" s="82" t="s">
        <v>537</v>
      </c>
      <c r="T33" s="59"/>
      <c r="U33" s="66" t="s">
        <v>200</v>
      </c>
      <c r="V33" s="66"/>
      <c r="W33" s="66"/>
      <c r="X33" s="66"/>
      <c r="Y33" s="66"/>
      <c r="Z33" s="66" t="s">
        <v>538</v>
      </c>
      <c r="AA33" s="67"/>
      <c r="AB33" s="58" t="b">
        <v>0</v>
      </c>
      <c r="AC33" s="58" t="b">
        <v>1</v>
      </c>
      <c r="AD33" s="58" t="b">
        <v>1</v>
      </c>
      <c r="AE33" s="68" t="b">
        <v>0</v>
      </c>
      <c r="AF33" s="68" t="b">
        <v>0</v>
      </c>
      <c r="AG33" s="68" t="b">
        <v>0</v>
      </c>
      <c r="AH33" s="67"/>
      <c r="AI33" s="58" t="s">
        <v>539</v>
      </c>
      <c r="AJ33" s="58" t="s">
        <v>540</v>
      </c>
      <c r="AK33" s="58" t="s">
        <v>541</v>
      </c>
      <c r="AL33" s="58" t="s">
        <v>134</v>
      </c>
      <c r="AM33" s="66" t="s">
        <v>542</v>
      </c>
      <c r="AN33" s="58" t="s">
        <v>543</v>
      </c>
      <c r="AO33" s="66" t="s">
        <v>224</v>
      </c>
      <c r="AP33" s="58"/>
      <c r="AQ33" s="67"/>
      <c r="AR33" s="58" t="s">
        <v>544</v>
      </c>
      <c r="AS33" s="66" t="s">
        <v>132</v>
      </c>
      <c r="AT33" s="66" t="s">
        <v>256</v>
      </c>
      <c r="AU33" s="58" t="s">
        <v>545</v>
      </c>
      <c r="AV33" s="58" t="s">
        <v>189</v>
      </c>
      <c r="AW33" s="58" t="s">
        <v>190</v>
      </c>
      <c r="AX33" s="58" t="s">
        <v>122</v>
      </c>
      <c r="AY33" s="58" t="s">
        <v>546</v>
      </c>
      <c r="AZ33" s="58" t="s">
        <v>134</v>
      </c>
      <c r="BA33" s="67"/>
      <c r="BB33" s="58" t="s">
        <v>134</v>
      </c>
      <c r="BC33" s="58" t="s">
        <v>134</v>
      </c>
      <c r="BD33" s="67"/>
      <c r="BE33" s="58" t="s">
        <v>137</v>
      </c>
      <c r="BF33" s="58" t="s">
        <v>137</v>
      </c>
      <c r="BG33" s="58"/>
      <c r="BH33" s="58"/>
      <c r="BI33" s="58"/>
      <c r="BJ33" s="69"/>
      <c r="BK33" s="69"/>
      <c r="BL33" s="70"/>
      <c r="BM33" s="70"/>
      <c r="BN33" s="70"/>
      <c r="BO33" s="70"/>
      <c r="BP33" s="70"/>
      <c r="BQ33" s="70"/>
      <c r="BR33" s="70">
        <f t="shared" si="13"/>
        <v>0</v>
      </c>
      <c r="BS33" s="70">
        <f t="shared" si="14"/>
        <v>0</v>
      </c>
      <c r="BT33" s="69"/>
      <c r="BU33" s="71">
        <v>2</v>
      </c>
      <c r="BV33" s="71">
        <v>3</v>
      </c>
      <c r="BW33" s="71">
        <v>3</v>
      </c>
      <c r="BX33" s="71">
        <v>1</v>
      </c>
      <c r="BY33" s="71">
        <v>1</v>
      </c>
      <c r="BZ33" s="71">
        <v>2</v>
      </c>
      <c r="CA33" s="70">
        <f t="shared" si="2"/>
        <v>8</v>
      </c>
      <c r="CB33" s="70">
        <f t="shared" si="3"/>
        <v>4</v>
      </c>
      <c r="CC33" s="69"/>
      <c r="CD33" s="72">
        <v>2</v>
      </c>
      <c r="CE33" s="72">
        <v>3</v>
      </c>
      <c r="CF33" s="72">
        <v>3</v>
      </c>
      <c r="CG33" s="72">
        <v>1</v>
      </c>
      <c r="CH33" s="72">
        <v>1</v>
      </c>
      <c r="CI33" s="72">
        <v>2</v>
      </c>
      <c r="CJ33" s="70">
        <f t="shared" si="4"/>
        <v>8</v>
      </c>
      <c r="CK33" s="70">
        <f t="shared" si="5"/>
        <v>4</v>
      </c>
      <c r="CL33" s="69"/>
      <c r="CM33" s="70"/>
      <c r="CN33" s="70"/>
      <c r="CO33" s="70"/>
      <c r="CP33" s="70"/>
      <c r="CQ33" s="70"/>
      <c r="CR33" s="70"/>
      <c r="CS33" s="70">
        <f t="shared" si="6"/>
        <v>0</v>
      </c>
      <c r="CT33" s="70">
        <f t="shared" si="7"/>
        <v>0</v>
      </c>
      <c r="CU33" s="70">
        <f t="shared" si="8"/>
        <v>0</v>
      </c>
      <c r="CV33" s="69"/>
      <c r="CW33" s="70"/>
      <c r="CX33" s="70"/>
      <c r="CY33" s="70"/>
      <c r="CZ33" s="70"/>
      <c r="DA33" s="70"/>
      <c r="DB33" s="70"/>
      <c r="DC33" s="70"/>
      <c r="DD33" s="70">
        <f t="shared" si="9"/>
        <v>0</v>
      </c>
      <c r="DE33" s="70">
        <f t="shared" si="10"/>
        <v>0</v>
      </c>
      <c r="DF33" s="69"/>
      <c r="DG33" s="70"/>
      <c r="DH33" s="70"/>
      <c r="DI33" s="70"/>
      <c r="DJ33" s="70"/>
      <c r="DK33" s="70"/>
      <c r="DL33" s="70"/>
      <c r="DM33" s="70">
        <f t="shared" si="11"/>
        <v>0</v>
      </c>
      <c r="DN33" s="70">
        <f t="shared" si="12"/>
        <v>0</v>
      </c>
    </row>
    <row r="34" spans="1:118" ht="145.19999999999999">
      <c r="A34" s="56" t="s">
        <v>547</v>
      </c>
      <c r="B34" s="57"/>
      <c r="C34" s="58" t="s">
        <v>155</v>
      </c>
      <c r="D34" s="58" t="s">
        <v>155</v>
      </c>
      <c r="E34" s="58" t="s">
        <v>116</v>
      </c>
      <c r="F34" s="59"/>
      <c r="G34" s="58" t="s">
        <v>548</v>
      </c>
      <c r="H34" s="62" t="s">
        <v>549</v>
      </c>
      <c r="I34" s="62" t="s">
        <v>550</v>
      </c>
      <c r="J34" s="62" t="s">
        <v>118</v>
      </c>
      <c r="K34" s="58" t="s">
        <v>551</v>
      </c>
      <c r="L34" s="58" t="s">
        <v>552</v>
      </c>
      <c r="M34" s="58" t="s">
        <v>121</v>
      </c>
      <c r="N34" s="58" t="s">
        <v>122</v>
      </c>
      <c r="O34" s="58" t="s">
        <v>123</v>
      </c>
      <c r="P34" s="80" t="s">
        <v>205</v>
      </c>
      <c r="Q34" s="64"/>
      <c r="R34" s="58"/>
      <c r="S34" s="65" t="s">
        <v>553</v>
      </c>
      <c r="T34" s="59"/>
      <c r="U34" s="66" t="s">
        <v>144</v>
      </c>
      <c r="V34" s="66"/>
      <c r="W34" s="66" t="s">
        <v>554</v>
      </c>
      <c r="X34" s="66" t="s">
        <v>555</v>
      </c>
      <c r="Y34" s="66"/>
      <c r="Z34" s="66"/>
      <c r="AA34" s="67"/>
      <c r="AB34" s="58" t="b">
        <v>0</v>
      </c>
      <c r="AC34" s="58" t="b">
        <v>1</v>
      </c>
      <c r="AD34" s="68" t="b">
        <v>0</v>
      </c>
      <c r="AE34" s="68" t="b">
        <v>0</v>
      </c>
      <c r="AF34" s="68" t="b">
        <v>0</v>
      </c>
      <c r="AG34" s="68" t="b">
        <v>0</v>
      </c>
      <c r="AH34" s="67"/>
      <c r="AI34" s="58"/>
      <c r="AJ34" s="58"/>
      <c r="AK34" s="58"/>
      <c r="AL34" s="58" t="s">
        <v>134</v>
      </c>
      <c r="AM34" s="66" t="s">
        <v>556</v>
      </c>
      <c r="AN34" s="58" t="s">
        <v>557</v>
      </c>
      <c r="AO34" s="66" t="s">
        <v>129</v>
      </c>
      <c r="AP34" s="58" t="s">
        <v>558</v>
      </c>
      <c r="AQ34" s="67"/>
      <c r="AR34" s="58" t="s">
        <v>559</v>
      </c>
      <c r="AS34" s="66" t="s">
        <v>132</v>
      </c>
      <c r="AT34" s="66" t="s">
        <v>560</v>
      </c>
      <c r="AU34" s="58" t="s">
        <v>134</v>
      </c>
      <c r="AV34" s="58" t="s">
        <v>122</v>
      </c>
      <c r="AW34" s="58" t="s">
        <v>561</v>
      </c>
      <c r="AX34" s="58" t="s">
        <v>122</v>
      </c>
      <c r="AY34" s="58" t="s">
        <v>446</v>
      </c>
      <c r="AZ34" s="58" t="s">
        <v>134</v>
      </c>
      <c r="BA34" s="67"/>
      <c r="BB34" s="58" t="s">
        <v>134</v>
      </c>
      <c r="BC34" s="58" t="s">
        <v>134</v>
      </c>
      <c r="BD34" s="67"/>
      <c r="BE34" s="58" t="s">
        <v>137</v>
      </c>
      <c r="BF34" s="58"/>
      <c r="BG34" s="58"/>
      <c r="BH34" s="58"/>
      <c r="BI34" s="58"/>
      <c r="BJ34" s="69"/>
      <c r="BK34" s="69"/>
      <c r="BL34" s="70"/>
      <c r="BM34" s="70"/>
      <c r="BN34" s="70"/>
      <c r="BO34" s="70"/>
      <c r="BP34" s="70"/>
      <c r="BQ34" s="70"/>
      <c r="BR34" s="70">
        <f t="shared" si="13"/>
        <v>0</v>
      </c>
      <c r="BS34" s="70">
        <f t="shared" si="14"/>
        <v>0</v>
      </c>
      <c r="BT34" s="69"/>
      <c r="BU34" s="71">
        <v>3</v>
      </c>
      <c r="BV34" s="71">
        <v>2</v>
      </c>
      <c r="BW34" s="71">
        <v>3</v>
      </c>
      <c r="BX34" s="71">
        <v>2</v>
      </c>
      <c r="BY34" s="71">
        <v>2</v>
      </c>
      <c r="BZ34" s="71">
        <v>2</v>
      </c>
      <c r="CA34" s="70">
        <f t="shared" si="2"/>
        <v>8</v>
      </c>
      <c r="CB34" s="70">
        <f t="shared" si="3"/>
        <v>6</v>
      </c>
      <c r="CC34" s="69"/>
      <c r="CD34" s="70"/>
      <c r="CE34" s="70"/>
      <c r="CF34" s="70"/>
      <c r="CG34" s="70"/>
      <c r="CH34" s="70"/>
      <c r="CI34" s="70"/>
      <c r="CJ34" s="70">
        <f t="shared" si="4"/>
        <v>0</v>
      </c>
      <c r="CK34" s="70">
        <f t="shared" si="5"/>
        <v>0</v>
      </c>
      <c r="CL34" s="69"/>
      <c r="CM34" s="70"/>
      <c r="CN34" s="70"/>
      <c r="CO34" s="70"/>
      <c r="CP34" s="70"/>
      <c r="CQ34" s="70"/>
      <c r="CR34" s="70"/>
      <c r="CS34" s="70">
        <f t="shared" si="6"/>
        <v>0</v>
      </c>
      <c r="CT34" s="70">
        <f t="shared" si="7"/>
        <v>0</v>
      </c>
      <c r="CU34" s="70">
        <f t="shared" si="8"/>
        <v>0</v>
      </c>
      <c r="CV34" s="69"/>
      <c r="CW34" s="70"/>
      <c r="CX34" s="70"/>
      <c r="CY34" s="70"/>
      <c r="CZ34" s="70"/>
      <c r="DA34" s="70"/>
      <c r="DB34" s="70"/>
      <c r="DC34" s="70"/>
      <c r="DD34" s="70">
        <f t="shared" si="9"/>
        <v>0</v>
      </c>
      <c r="DE34" s="70">
        <f t="shared" si="10"/>
        <v>0</v>
      </c>
      <c r="DF34" s="69"/>
      <c r="DG34" s="70"/>
      <c r="DH34" s="70"/>
      <c r="DI34" s="70"/>
      <c r="DJ34" s="70"/>
      <c r="DK34" s="70"/>
      <c r="DL34" s="70"/>
      <c r="DM34" s="70">
        <f t="shared" si="11"/>
        <v>0</v>
      </c>
      <c r="DN34" s="70">
        <f t="shared" si="12"/>
        <v>0</v>
      </c>
    </row>
    <row r="35" spans="1:118" ht="118.8">
      <c r="A35" s="56" t="s">
        <v>562</v>
      </c>
      <c r="B35" s="57"/>
      <c r="C35" s="58" t="s">
        <v>155</v>
      </c>
      <c r="D35" s="58" t="s">
        <v>155</v>
      </c>
      <c r="E35" s="58" t="s">
        <v>116</v>
      </c>
      <c r="F35" s="59"/>
      <c r="G35" s="58" t="s">
        <v>563</v>
      </c>
      <c r="H35" s="60"/>
      <c r="I35" s="60"/>
      <c r="J35" s="62" t="s">
        <v>118</v>
      </c>
      <c r="K35" s="58" t="s">
        <v>564</v>
      </c>
      <c r="L35" s="58" t="s">
        <v>565</v>
      </c>
      <c r="M35" s="58" t="s">
        <v>459</v>
      </c>
      <c r="N35" s="58" t="s">
        <v>323</v>
      </c>
      <c r="O35" s="58" t="s">
        <v>123</v>
      </c>
      <c r="P35" s="63"/>
      <c r="Q35" s="64"/>
      <c r="R35" s="58" t="s">
        <v>234</v>
      </c>
      <c r="S35" s="65" t="s">
        <v>566</v>
      </c>
      <c r="T35" s="59"/>
      <c r="U35" s="66" t="s">
        <v>144</v>
      </c>
      <c r="V35" s="66"/>
      <c r="W35" s="66"/>
      <c r="X35" s="66" t="s">
        <v>567</v>
      </c>
      <c r="Y35" s="66"/>
      <c r="Z35" s="66"/>
      <c r="AA35" s="67"/>
      <c r="AB35" s="58" t="b">
        <v>0</v>
      </c>
      <c r="AC35" s="58" t="b">
        <v>1</v>
      </c>
      <c r="AD35" s="58" t="b">
        <v>1</v>
      </c>
      <c r="AE35" s="68" t="b">
        <v>0</v>
      </c>
      <c r="AF35" s="68" t="b">
        <v>0</v>
      </c>
      <c r="AG35" s="68" t="b">
        <v>0</v>
      </c>
      <c r="AH35" s="67"/>
      <c r="AI35" s="58" t="s">
        <v>568</v>
      </c>
      <c r="AJ35" s="58" t="s">
        <v>569</v>
      </c>
      <c r="AK35" s="58" t="s">
        <v>570</v>
      </c>
      <c r="AL35" s="58" t="s">
        <v>134</v>
      </c>
      <c r="AM35" s="66" t="s">
        <v>571</v>
      </c>
      <c r="AN35" s="58" t="s">
        <v>572</v>
      </c>
      <c r="AO35" s="66" t="s">
        <v>129</v>
      </c>
      <c r="AP35" s="58" t="s">
        <v>573</v>
      </c>
      <c r="AQ35" s="67"/>
      <c r="AR35" s="58" t="s">
        <v>574</v>
      </c>
      <c r="AS35" s="66" t="s">
        <v>132</v>
      </c>
      <c r="AT35" s="66" t="s">
        <v>575</v>
      </c>
      <c r="AU35" s="58" t="s">
        <v>134</v>
      </c>
      <c r="AV35" s="58" t="s">
        <v>189</v>
      </c>
      <c r="AW35" s="58" t="s">
        <v>576</v>
      </c>
      <c r="AX35" s="58" t="s">
        <v>577</v>
      </c>
      <c r="AY35" s="58" t="s">
        <v>134</v>
      </c>
      <c r="AZ35" s="58" t="s">
        <v>134</v>
      </c>
      <c r="BA35" s="67"/>
      <c r="BB35" s="58" t="s">
        <v>134</v>
      </c>
      <c r="BC35" s="58" t="s">
        <v>134</v>
      </c>
      <c r="BD35" s="67"/>
      <c r="BE35" s="58" t="s">
        <v>137</v>
      </c>
      <c r="BF35" s="58" t="s">
        <v>137</v>
      </c>
      <c r="BG35" s="58"/>
      <c r="BH35" s="58"/>
      <c r="BI35" s="58"/>
      <c r="BJ35" s="69"/>
      <c r="BK35" s="69"/>
      <c r="BL35" s="70"/>
      <c r="BM35" s="70"/>
      <c r="BN35" s="70"/>
      <c r="BO35" s="70"/>
      <c r="BP35" s="70"/>
      <c r="BQ35" s="70"/>
      <c r="BR35" s="70">
        <f t="shared" si="13"/>
        <v>0</v>
      </c>
      <c r="BS35" s="70">
        <f t="shared" si="14"/>
        <v>0</v>
      </c>
      <c r="BT35" s="69"/>
      <c r="BU35" s="71">
        <v>3</v>
      </c>
      <c r="BV35" s="71">
        <v>2</v>
      </c>
      <c r="BW35" s="71">
        <v>3</v>
      </c>
      <c r="BX35" s="71">
        <v>1</v>
      </c>
      <c r="BY35" s="71">
        <v>1</v>
      </c>
      <c r="BZ35" s="71">
        <v>2</v>
      </c>
      <c r="CA35" s="70">
        <f t="shared" si="2"/>
        <v>8</v>
      </c>
      <c r="CB35" s="70">
        <f t="shared" si="3"/>
        <v>4</v>
      </c>
      <c r="CC35" s="69"/>
      <c r="CD35" s="72">
        <v>3</v>
      </c>
      <c r="CE35" s="72">
        <v>2</v>
      </c>
      <c r="CF35" s="72">
        <v>3</v>
      </c>
      <c r="CG35" s="72">
        <v>1</v>
      </c>
      <c r="CH35" s="72">
        <v>1</v>
      </c>
      <c r="CI35" s="72">
        <v>2</v>
      </c>
      <c r="CJ35" s="70">
        <f t="shared" si="4"/>
        <v>8</v>
      </c>
      <c r="CK35" s="70">
        <f t="shared" si="5"/>
        <v>4</v>
      </c>
      <c r="CL35" s="69"/>
      <c r="CM35" s="70"/>
      <c r="CN35" s="70"/>
      <c r="CO35" s="70"/>
      <c r="CP35" s="70"/>
      <c r="CQ35" s="70"/>
      <c r="CR35" s="70"/>
      <c r="CS35" s="70">
        <f t="shared" si="6"/>
        <v>0</v>
      </c>
      <c r="CT35" s="70">
        <f t="shared" si="7"/>
        <v>0</v>
      </c>
      <c r="CU35" s="70">
        <f t="shared" si="8"/>
        <v>0</v>
      </c>
      <c r="CV35" s="69"/>
      <c r="CW35" s="70"/>
      <c r="CX35" s="70"/>
      <c r="CY35" s="70"/>
      <c r="CZ35" s="70"/>
      <c r="DA35" s="70"/>
      <c r="DB35" s="70"/>
      <c r="DC35" s="70"/>
      <c r="DD35" s="70">
        <f t="shared" si="9"/>
        <v>0</v>
      </c>
      <c r="DE35" s="70">
        <f t="shared" si="10"/>
        <v>0</v>
      </c>
      <c r="DF35" s="69"/>
      <c r="DG35" s="70"/>
      <c r="DH35" s="70"/>
      <c r="DI35" s="70"/>
      <c r="DJ35" s="70"/>
      <c r="DK35" s="70"/>
      <c r="DL35" s="70"/>
      <c r="DM35" s="70">
        <f t="shared" si="11"/>
        <v>0</v>
      </c>
      <c r="DN35" s="70">
        <f t="shared" si="12"/>
        <v>0</v>
      </c>
    </row>
    <row r="36" spans="1:118" ht="105.6">
      <c r="A36" s="56" t="s">
        <v>578</v>
      </c>
      <c r="B36" s="57"/>
      <c r="C36" s="58" t="s">
        <v>230</v>
      </c>
      <c r="D36" s="58" t="s">
        <v>230</v>
      </c>
      <c r="E36" s="58" t="s">
        <v>116</v>
      </c>
      <c r="F36" s="59"/>
      <c r="G36" s="58" t="s">
        <v>579</v>
      </c>
      <c r="H36" s="62">
        <v>2018</v>
      </c>
      <c r="I36" s="60"/>
      <c r="J36" s="62" t="s">
        <v>118</v>
      </c>
      <c r="K36" s="58" t="s">
        <v>580</v>
      </c>
      <c r="L36" s="58" t="s">
        <v>263</v>
      </c>
      <c r="M36" s="58" t="s">
        <v>248</v>
      </c>
      <c r="N36" s="58"/>
      <c r="O36" s="58" t="s">
        <v>123</v>
      </c>
      <c r="P36" s="80" t="s">
        <v>180</v>
      </c>
      <c r="Q36" s="64"/>
      <c r="R36" s="58" t="s">
        <v>122</v>
      </c>
      <c r="S36" s="82" t="s">
        <v>581</v>
      </c>
      <c r="T36" s="59"/>
      <c r="U36" s="66" t="s">
        <v>144</v>
      </c>
      <c r="V36" s="66" t="s">
        <v>582</v>
      </c>
      <c r="W36" s="66" t="s">
        <v>582</v>
      </c>
      <c r="X36" s="66" t="s">
        <v>582</v>
      </c>
      <c r="Y36" s="66" t="s">
        <v>582</v>
      </c>
      <c r="Z36" s="66"/>
      <c r="AA36" s="67"/>
      <c r="AB36" s="58" t="b">
        <v>0</v>
      </c>
      <c r="AC36" s="58" t="b">
        <v>1</v>
      </c>
      <c r="AD36" s="68" t="b">
        <v>0</v>
      </c>
      <c r="AE36" s="68" t="b">
        <v>0</v>
      </c>
      <c r="AF36" s="68" t="b">
        <v>0</v>
      </c>
      <c r="AG36" s="68" t="b">
        <v>0</v>
      </c>
      <c r="AH36" s="67"/>
      <c r="AI36" s="58" t="s">
        <v>583</v>
      </c>
      <c r="AJ36" s="58"/>
      <c r="AK36" s="58"/>
      <c r="AL36" s="58" t="s">
        <v>134</v>
      </c>
      <c r="AM36" s="66" t="s">
        <v>584</v>
      </c>
      <c r="AN36" s="58"/>
      <c r="AO36" s="66"/>
      <c r="AP36" s="58" t="s">
        <v>254</v>
      </c>
      <c r="AQ36" s="67"/>
      <c r="AR36" s="58" t="s">
        <v>255</v>
      </c>
      <c r="AS36" s="66" t="s">
        <v>132</v>
      </c>
      <c r="AT36" s="66" t="s">
        <v>256</v>
      </c>
      <c r="AU36" s="58" t="s">
        <v>134</v>
      </c>
      <c r="AV36" s="58" t="s">
        <v>257</v>
      </c>
      <c r="AW36" s="58" t="s">
        <v>135</v>
      </c>
      <c r="AX36" s="58" t="s">
        <v>258</v>
      </c>
      <c r="AY36" s="58"/>
      <c r="AZ36" s="58" t="s">
        <v>259</v>
      </c>
      <c r="BA36" s="67"/>
      <c r="BB36" s="58" t="s">
        <v>134</v>
      </c>
      <c r="BC36" s="58"/>
      <c r="BD36" s="67"/>
      <c r="BE36" s="58" t="s">
        <v>137</v>
      </c>
      <c r="BF36" s="58"/>
      <c r="BG36" s="58"/>
      <c r="BH36" s="58"/>
      <c r="BI36" s="58"/>
      <c r="BJ36" s="69"/>
      <c r="BK36" s="69"/>
      <c r="BL36" s="70"/>
      <c r="BM36" s="70"/>
      <c r="BN36" s="70"/>
      <c r="BO36" s="70"/>
      <c r="BP36" s="70"/>
      <c r="BQ36" s="70"/>
      <c r="BR36" s="70">
        <f t="shared" si="13"/>
        <v>0</v>
      </c>
      <c r="BS36" s="70">
        <f t="shared" si="14"/>
        <v>0</v>
      </c>
      <c r="BT36" s="69"/>
      <c r="BU36" s="71">
        <v>3</v>
      </c>
      <c r="BV36" s="71">
        <v>3</v>
      </c>
      <c r="BW36" s="71">
        <v>2</v>
      </c>
      <c r="BX36" s="71">
        <v>3</v>
      </c>
      <c r="BY36" s="71">
        <v>1</v>
      </c>
      <c r="BZ36" s="71">
        <v>3</v>
      </c>
      <c r="CA36" s="70">
        <f t="shared" si="2"/>
        <v>8</v>
      </c>
      <c r="CB36" s="70">
        <f t="shared" si="3"/>
        <v>7</v>
      </c>
      <c r="CC36" s="69"/>
      <c r="CD36" s="70"/>
      <c r="CE36" s="70"/>
      <c r="CF36" s="70"/>
      <c r="CG36" s="70"/>
      <c r="CH36" s="70"/>
      <c r="CI36" s="70"/>
      <c r="CJ36" s="70">
        <f t="shared" si="4"/>
        <v>0</v>
      </c>
      <c r="CK36" s="70">
        <f t="shared" si="5"/>
        <v>0</v>
      </c>
      <c r="CL36" s="69"/>
      <c r="CM36" s="70"/>
      <c r="CN36" s="70"/>
      <c r="CO36" s="70"/>
      <c r="CP36" s="70"/>
      <c r="CQ36" s="70"/>
      <c r="CR36" s="70"/>
      <c r="CS36" s="70">
        <f t="shared" si="6"/>
        <v>0</v>
      </c>
      <c r="CT36" s="70">
        <f t="shared" si="7"/>
        <v>0</v>
      </c>
      <c r="CU36" s="70">
        <f t="shared" si="8"/>
        <v>0</v>
      </c>
      <c r="CV36" s="69"/>
      <c r="CW36" s="70"/>
      <c r="CX36" s="70"/>
      <c r="CY36" s="70"/>
      <c r="CZ36" s="70"/>
      <c r="DA36" s="70"/>
      <c r="DB36" s="70"/>
      <c r="DC36" s="70"/>
      <c r="DD36" s="70">
        <f t="shared" si="9"/>
        <v>0</v>
      </c>
      <c r="DE36" s="70">
        <f t="shared" si="10"/>
        <v>0</v>
      </c>
      <c r="DF36" s="69"/>
      <c r="DG36" s="70"/>
      <c r="DH36" s="70"/>
      <c r="DI36" s="70"/>
      <c r="DJ36" s="70"/>
      <c r="DK36" s="70"/>
      <c r="DL36" s="70"/>
      <c r="DM36" s="70">
        <f t="shared" si="11"/>
        <v>0</v>
      </c>
      <c r="DN36" s="70">
        <f t="shared" si="12"/>
        <v>0</v>
      </c>
    </row>
    <row r="37" spans="1:118" ht="92.4">
      <c r="A37" s="56" t="s">
        <v>585</v>
      </c>
      <c r="B37" s="57"/>
      <c r="C37" s="58" t="s">
        <v>230</v>
      </c>
      <c r="D37" s="58" t="s">
        <v>230</v>
      </c>
      <c r="E37" s="58" t="s">
        <v>116</v>
      </c>
      <c r="F37" s="59"/>
      <c r="G37" s="58" t="s">
        <v>586</v>
      </c>
      <c r="H37" s="62">
        <v>2015</v>
      </c>
      <c r="I37" s="60"/>
      <c r="J37" s="62" t="s">
        <v>118</v>
      </c>
      <c r="K37" s="79" t="s">
        <v>587</v>
      </c>
      <c r="L37" s="58" t="s">
        <v>588</v>
      </c>
      <c r="M37" s="58" t="s">
        <v>248</v>
      </c>
      <c r="N37" s="58"/>
      <c r="O37" s="58" t="s">
        <v>123</v>
      </c>
      <c r="P37" s="80" t="s">
        <v>180</v>
      </c>
      <c r="Q37" s="64"/>
      <c r="R37" s="58" t="s">
        <v>122</v>
      </c>
      <c r="S37" s="82" t="s">
        <v>589</v>
      </c>
      <c r="T37" s="59"/>
      <c r="U37" s="66" t="s">
        <v>144</v>
      </c>
      <c r="V37" s="66" t="s">
        <v>590</v>
      </c>
      <c r="W37" s="66" t="s">
        <v>591</v>
      </c>
      <c r="X37" s="66" t="s">
        <v>592</v>
      </c>
      <c r="Y37" s="66" t="s">
        <v>591</v>
      </c>
      <c r="Z37" s="66" t="s">
        <v>593</v>
      </c>
      <c r="AA37" s="67"/>
      <c r="AB37" s="58" t="b">
        <v>0</v>
      </c>
      <c r="AC37" s="58" t="b">
        <v>1</v>
      </c>
      <c r="AD37" s="58" t="b">
        <v>0</v>
      </c>
      <c r="AE37" s="68" t="b">
        <v>0</v>
      </c>
      <c r="AF37" s="68" t="b">
        <v>0</v>
      </c>
      <c r="AG37" s="68" t="b">
        <v>0</v>
      </c>
      <c r="AH37" s="67"/>
      <c r="AI37" s="58" t="s">
        <v>420</v>
      </c>
      <c r="AJ37" s="58" t="s">
        <v>122</v>
      </c>
      <c r="AK37" s="58" t="s">
        <v>122</v>
      </c>
      <c r="AL37" s="58" t="s">
        <v>134</v>
      </c>
      <c r="AM37" s="66" t="s">
        <v>594</v>
      </c>
      <c r="AN37" s="58" t="s">
        <v>595</v>
      </c>
      <c r="AO37" s="66" t="s">
        <v>224</v>
      </c>
      <c r="AP37" s="58" t="s">
        <v>254</v>
      </c>
      <c r="AQ37" s="67"/>
      <c r="AR37" s="58" t="s">
        <v>255</v>
      </c>
      <c r="AS37" s="66" t="s">
        <v>132</v>
      </c>
      <c r="AT37" s="66" t="s">
        <v>284</v>
      </c>
      <c r="AU37" s="58" t="s">
        <v>134</v>
      </c>
      <c r="AV37" s="58" t="s">
        <v>122</v>
      </c>
      <c r="AW37" s="58" t="s">
        <v>135</v>
      </c>
      <c r="AX37" s="58"/>
      <c r="AY37" s="58"/>
      <c r="AZ37" s="58" t="s">
        <v>259</v>
      </c>
      <c r="BA37" s="67"/>
      <c r="BB37" s="58" t="s">
        <v>134</v>
      </c>
      <c r="BC37" s="58" t="s">
        <v>134</v>
      </c>
      <c r="BD37" s="67"/>
      <c r="BE37" s="58" t="s">
        <v>137</v>
      </c>
      <c r="BF37" s="58"/>
      <c r="BG37" s="58"/>
      <c r="BH37" s="58"/>
      <c r="BI37" s="58"/>
      <c r="BJ37" s="69"/>
      <c r="BK37" s="69"/>
      <c r="BL37" s="70"/>
      <c r="BM37" s="70"/>
      <c r="BN37" s="70"/>
      <c r="BO37" s="70"/>
      <c r="BP37" s="70"/>
      <c r="BQ37" s="70"/>
      <c r="BR37" s="70">
        <f t="shared" si="13"/>
        <v>0</v>
      </c>
      <c r="BS37" s="70">
        <f t="shared" si="14"/>
        <v>0</v>
      </c>
      <c r="BT37" s="69"/>
      <c r="BU37" s="71">
        <v>3</v>
      </c>
      <c r="BV37" s="71">
        <v>3</v>
      </c>
      <c r="BW37" s="71">
        <v>2</v>
      </c>
      <c r="BX37" s="71">
        <v>3</v>
      </c>
      <c r="BY37" s="71">
        <v>1</v>
      </c>
      <c r="BZ37" s="71">
        <v>1</v>
      </c>
      <c r="CA37" s="70">
        <f t="shared" si="2"/>
        <v>8</v>
      </c>
      <c r="CB37" s="70">
        <f t="shared" si="3"/>
        <v>5</v>
      </c>
      <c r="CC37" s="69"/>
      <c r="CD37" s="70"/>
      <c r="CE37" s="70"/>
      <c r="CF37" s="70"/>
      <c r="CG37" s="70"/>
      <c r="CH37" s="70"/>
      <c r="CI37" s="70"/>
      <c r="CJ37" s="70">
        <f t="shared" si="4"/>
        <v>0</v>
      </c>
      <c r="CK37" s="70">
        <f t="shared" si="5"/>
        <v>0</v>
      </c>
      <c r="CL37" s="69"/>
      <c r="CM37" s="70"/>
      <c r="CN37" s="70"/>
      <c r="CO37" s="70"/>
      <c r="CP37" s="70"/>
      <c r="CQ37" s="70"/>
      <c r="CR37" s="70"/>
      <c r="CS37" s="70">
        <f t="shared" si="6"/>
        <v>0</v>
      </c>
      <c r="CT37" s="70">
        <f t="shared" si="7"/>
        <v>0</v>
      </c>
      <c r="CU37" s="70">
        <f t="shared" si="8"/>
        <v>0</v>
      </c>
      <c r="CV37" s="69"/>
      <c r="CW37" s="70"/>
      <c r="CX37" s="70"/>
      <c r="CY37" s="70"/>
      <c r="CZ37" s="70"/>
      <c r="DA37" s="70"/>
      <c r="DB37" s="70"/>
      <c r="DC37" s="70"/>
      <c r="DD37" s="70">
        <f t="shared" si="9"/>
        <v>0</v>
      </c>
      <c r="DE37" s="70">
        <f t="shared" si="10"/>
        <v>0</v>
      </c>
      <c r="DF37" s="69"/>
      <c r="DG37" s="70"/>
      <c r="DH37" s="70"/>
      <c r="DI37" s="70"/>
      <c r="DJ37" s="70"/>
      <c r="DK37" s="70"/>
      <c r="DL37" s="70"/>
      <c r="DM37" s="70">
        <f t="shared" si="11"/>
        <v>0</v>
      </c>
      <c r="DN37" s="70">
        <f t="shared" si="12"/>
        <v>0</v>
      </c>
    </row>
    <row r="38" spans="1:118" ht="66">
      <c r="A38" s="56" t="s">
        <v>596</v>
      </c>
      <c r="B38" s="57"/>
      <c r="C38" s="58" t="s">
        <v>230</v>
      </c>
      <c r="D38" s="58" t="s">
        <v>230</v>
      </c>
      <c r="E38" s="58" t="s">
        <v>116</v>
      </c>
      <c r="F38" s="59"/>
      <c r="G38" s="58" t="s">
        <v>389</v>
      </c>
      <c r="H38" s="62">
        <v>2007</v>
      </c>
      <c r="I38" s="62">
        <v>2020</v>
      </c>
      <c r="J38" s="62" t="s">
        <v>118</v>
      </c>
      <c r="K38" s="84" t="s">
        <v>597</v>
      </c>
      <c r="L38" s="58" t="s">
        <v>518</v>
      </c>
      <c r="M38" s="58" t="s">
        <v>248</v>
      </c>
      <c r="N38" s="58"/>
      <c r="O38" s="58" t="s">
        <v>123</v>
      </c>
      <c r="P38" s="80" t="s">
        <v>134</v>
      </c>
      <c r="Q38" s="64"/>
      <c r="R38" s="58" t="s">
        <v>122</v>
      </c>
      <c r="S38" s="82" t="s">
        <v>598</v>
      </c>
      <c r="T38" s="59"/>
      <c r="U38" s="66" t="s">
        <v>200</v>
      </c>
      <c r="V38" s="66"/>
      <c r="W38" s="66"/>
      <c r="X38" s="66" t="s">
        <v>599</v>
      </c>
      <c r="Y38" s="66"/>
      <c r="Z38" s="66"/>
      <c r="AA38" s="67"/>
      <c r="AB38" s="58" t="b">
        <v>0</v>
      </c>
      <c r="AC38" s="58" t="b">
        <v>1</v>
      </c>
      <c r="AD38" s="68" t="b">
        <v>0</v>
      </c>
      <c r="AE38" s="68" t="b">
        <v>0</v>
      </c>
      <c r="AF38" s="68" t="b">
        <v>0</v>
      </c>
      <c r="AG38" s="58" t="b">
        <v>0</v>
      </c>
      <c r="AH38" s="67"/>
      <c r="AI38" s="58" t="s">
        <v>600</v>
      </c>
      <c r="AJ38" s="58" t="s">
        <v>268</v>
      </c>
      <c r="AK38" s="58" t="s">
        <v>601</v>
      </c>
      <c r="AL38" s="58" t="s">
        <v>134</v>
      </c>
      <c r="AM38" s="66" t="s">
        <v>602</v>
      </c>
      <c r="AN38" s="58" t="s">
        <v>601</v>
      </c>
      <c r="AO38" s="66" t="s">
        <v>224</v>
      </c>
      <c r="AP38" s="58" t="s">
        <v>254</v>
      </c>
      <c r="AQ38" s="67"/>
      <c r="AR38" s="58" t="s">
        <v>255</v>
      </c>
      <c r="AS38" s="66" t="s">
        <v>132</v>
      </c>
      <c r="AT38" s="66" t="s">
        <v>603</v>
      </c>
      <c r="AU38" s="58" t="s">
        <v>134</v>
      </c>
      <c r="AV38" s="58" t="s">
        <v>122</v>
      </c>
      <c r="AW38" s="58" t="s">
        <v>135</v>
      </c>
      <c r="AX38" s="58" t="s">
        <v>604</v>
      </c>
      <c r="AY38" s="58"/>
      <c r="AZ38" s="58" t="s">
        <v>259</v>
      </c>
      <c r="BA38" s="67"/>
      <c r="BB38" s="58" t="s">
        <v>134</v>
      </c>
      <c r="BC38" s="58" t="s">
        <v>134</v>
      </c>
      <c r="BD38" s="67"/>
      <c r="BE38" s="58" t="s">
        <v>137</v>
      </c>
      <c r="BF38" s="58"/>
      <c r="BG38" s="58"/>
      <c r="BH38" s="58"/>
      <c r="BI38" s="58"/>
      <c r="BJ38" s="69"/>
      <c r="BK38" s="69"/>
      <c r="BL38" s="70"/>
      <c r="BM38" s="70"/>
      <c r="BN38" s="70"/>
      <c r="BO38" s="70"/>
      <c r="BP38" s="70"/>
      <c r="BQ38" s="70"/>
      <c r="BR38" s="70">
        <f t="shared" si="13"/>
        <v>0</v>
      </c>
      <c r="BS38" s="70">
        <f t="shared" si="14"/>
        <v>0</v>
      </c>
      <c r="BT38" s="69"/>
      <c r="BU38" s="71">
        <v>3</v>
      </c>
      <c r="BV38" s="71">
        <v>2</v>
      </c>
      <c r="BW38" s="71">
        <v>3</v>
      </c>
      <c r="BX38" s="71">
        <v>1</v>
      </c>
      <c r="BY38" s="71">
        <v>1</v>
      </c>
      <c r="BZ38" s="71">
        <v>2</v>
      </c>
      <c r="CA38" s="70">
        <f t="shared" si="2"/>
        <v>8</v>
      </c>
      <c r="CB38" s="70">
        <f t="shared" si="3"/>
        <v>4</v>
      </c>
      <c r="CC38" s="69"/>
      <c r="CD38" s="70"/>
      <c r="CE38" s="70"/>
      <c r="CF38" s="70"/>
      <c r="CG38" s="70"/>
      <c r="CH38" s="70"/>
      <c r="CI38" s="70"/>
      <c r="CJ38" s="70">
        <f t="shared" si="4"/>
        <v>0</v>
      </c>
      <c r="CK38" s="70">
        <f t="shared" si="5"/>
        <v>0</v>
      </c>
      <c r="CL38" s="69"/>
      <c r="CM38" s="70"/>
      <c r="CN38" s="70"/>
      <c r="CO38" s="70"/>
      <c r="CP38" s="70"/>
      <c r="CQ38" s="70"/>
      <c r="CR38" s="70"/>
      <c r="CS38" s="70">
        <f t="shared" si="6"/>
        <v>0</v>
      </c>
      <c r="CT38" s="70">
        <f t="shared" si="7"/>
        <v>0</v>
      </c>
      <c r="CU38" s="70">
        <f t="shared" si="8"/>
        <v>0</v>
      </c>
      <c r="CV38" s="69"/>
      <c r="CW38" s="70"/>
      <c r="CX38" s="70"/>
      <c r="CY38" s="70"/>
      <c r="CZ38" s="70"/>
      <c r="DA38" s="70"/>
      <c r="DB38" s="70"/>
      <c r="DC38" s="70"/>
      <c r="DD38" s="70">
        <f t="shared" si="9"/>
        <v>0</v>
      </c>
      <c r="DE38" s="70">
        <f t="shared" si="10"/>
        <v>0</v>
      </c>
      <c r="DF38" s="69"/>
      <c r="DG38" s="70"/>
      <c r="DH38" s="70"/>
      <c r="DI38" s="70"/>
      <c r="DJ38" s="70"/>
      <c r="DK38" s="70"/>
      <c r="DL38" s="70"/>
      <c r="DM38" s="70">
        <f t="shared" si="11"/>
        <v>0</v>
      </c>
      <c r="DN38" s="70">
        <f t="shared" si="12"/>
        <v>0</v>
      </c>
    </row>
    <row r="39" spans="1:118" ht="118.8">
      <c r="A39" s="56" t="s">
        <v>605</v>
      </c>
      <c r="B39" s="57"/>
      <c r="C39" s="58" t="s">
        <v>155</v>
      </c>
      <c r="D39" s="58" t="s">
        <v>155</v>
      </c>
      <c r="E39" s="58" t="s">
        <v>116</v>
      </c>
      <c r="F39" s="59"/>
      <c r="G39" s="58" t="s">
        <v>606</v>
      </c>
      <c r="H39" s="62">
        <v>2020</v>
      </c>
      <c r="I39" s="60"/>
      <c r="J39" s="62" t="s">
        <v>118</v>
      </c>
      <c r="K39" s="58" t="s">
        <v>607</v>
      </c>
      <c r="L39" s="58" t="s">
        <v>565</v>
      </c>
      <c r="M39" s="58" t="s">
        <v>248</v>
      </c>
      <c r="N39" s="58" t="s">
        <v>122</v>
      </c>
      <c r="O39" s="58" t="s">
        <v>123</v>
      </c>
      <c r="P39" s="63"/>
      <c r="Q39" s="64"/>
      <c r="R39" s="58"/>
      <c r="S39" s="65" t="s">
        <v>608</v>
      </c>
      <c r="T39" s="59"/>
      <c r="U39" s="66" t="s">
        <v>200</v>
      </c>
      <c r="V39" s="66" t="s">
        <v>609</v>
      </c>
      <c r="W39" s="66" t="s">
        <v>610</v>
      </c>
      <c r="X39" s="86"/>
      <c r="Y39" s="66" t="s">
        <v>611</v>
      </c>
      <c r="Z39" s="66" t="s">
        <v>612</v>
      </c>
      <c r="AA39" s="67"/>
      <c r="AB39" s="58" t="b">
        <v>1</v>
      </c>
      <c r="AC39" s="58" t="b">
        <v>1</v>
      </c>
      <c r="AD39" s="58" t="b">
        <v>1</v>
      </c>
      <c r="AE39" s="58" t="b">
        <v>1</v>
      </c>
      <c r="AF39" s="58" t="b">
        <v>0</v>
      </c>
      <c r="AG39" s="68" t="b">
        <v>0</v>
      </c>
      <c r="AH39" s="67"/>
      <c r="AI39" s="73" t="s">
        <v>613</v>
      </c>
      <c r="AJ39" s="58" t="s">
        <v>614</v>
      </c>
      <c r="AK39" s="58" t="s">
        <v>615</v>
      </c>
      <c r="AL39" s="58" t="s">
        <v>205</v>
      </c>
      <c r="AM39" s="66" t="s">
        <v>616</v>
      </c>
      <c r="AN39" s="58" t="s">
        <v>617</v>
      </c>
      <c r="AO39" s="66" t="s">
        <v>129</v>
      </c>
      <c r="AP39" s="58"/>
      <c r="AQ39" s="67"/>
      <c r="AR39" s="58" t="s">
        <v>618</v>
      </c>
      <c r="AS39" s="66" t="s">
        <v>132</v>
      </c>
      <c r="AT39" s="66" t="s">
        <v>619</v>
      </c>
      <c r="AU39" s="58" t="s">
        <v>134</v>
      </c>
      <c r="AV39" s="58" t="s">
        <v>620</v>
      </c>
      <c r="AW39" s="58" t="s">
        <v>621</v>
      </c>
      <c r="AX39" s="58" t="s">
        <v>470</v>
      </c>
      <c r="AY39" s="58" t="s">
        <v>122</v>
      </c>
      <c r="AZ39" s="58" t="s">
        <v>134</v>
      </c>
      <c r="BA39" s="67"/>
      <c r="BB39" s="58" t="s">
        <v>134</v>
      </c>
      <c r="BC39" s="58" t="s">
        <v>134</v>
      </c>
      <c r="BD39" s="67"/>
      <c r="BE39" s="58" t="s">
        <v>137</v>
      </c>
      <c r="BF39" s="58" t="s">
        <v>175</v>
      </c>
      <c r="BG39" s="58" t="s">
        <v>137</v>
      </c>
      <c r="BH39" s="58"/>
      <c r="BI39" s="58"/>
      <c r="BJ39" s="69"/>
      <c r="BK39" s="69"/>
      <c r="BL39" s="71">
        <v>3</v>
      </c>
      <c r="BM39" s="71">
        <v>2</v>
      </c>
      <c r="BN39" s="71">
        <v>2</v>
      </c>
      <c r="BO39" s="71">
        <v>3</v>
      </c>
      <c r="BP39" s="71">
        <v>3</v>
      </c>
      <c r="BQ39" s="71">
        <v>3</v>
      </c>
      <c r="BR39" s="70">
        <f t="shared" si="13"/>
        <v>7</v>
      </c>
      <c r="BS39" s="70">
        <f t="shared" si="14"/>
        <v>9</v>
      </c>
      <c r="BT39" s="69"/>
      <c r="BU39" s="71">
        <v>3</v>
      </c>
      <c r="BV39" s="71">
        <v>2</v>
      </c>
      <c r="BW39" s="71">
        <v>2</v>
      </c>
      <c r="BX39" s="71">
        <v>3</v>
      </c>
      <c r="BY39" s="71">
        <v>3</v>
      </c>
      <c r="BZ39" s="71">
        <v>3</v>
      </c>
      <c r="CA39" s="70">
        <f t="shared" si="2"/>
        <v>7</v>
      </c>
      <c r="CB39" s="70">
        <f t="shared" si="3"/>
        <v>9</v>
      </c>
      <c r="CC39" s="69"/>
      <c r="CD39" s="70"/>
      <c r="CE39" s="70"/>
      <c r="CF39" s="70"/>
      <c r="CG39" s="70"/>
      <c r="CH39" s="70"/>
      <c r="CI39" s="70"/>
      <c r="CJ39" s="70">
        <f t="shared" si="4"/>
        <v>0</v>
      </c>
      <c r="CK39" s="70">
        <f t="shared" si="5"/>
        <v>0</v>
      </c>
      <c r="CL39" s="69"/>
      <c r="CM39" s="71">
        <v>3</v>
      </c>
      <c r="CN39" s="71">
        <v>2</v>
      </c>
      <c r="CO39" s="71">
        <v>2</v>
      </c>
      <c r="CP39" s="71">
        <v>3</v>
      </c>
      <c r="CQ39" s="71">
        <v>3</v>
      </c>
      <c r="CR39" s="71">
        <v>3</v>
      </c>
      <c r="CS39" s="70">
        <f t="shared" si="6"/>
        <v>7</v>
      </c>
      <c r="CT39" s="70">
        <f t="shared" si="7"/>
        <v>9</v>
      </c>
      <c r="CU39" s="70">
        <f t="shared" si="8"/>
        <v>16</v>
      </c>
      <c r="CV39" s="69"/>
      <c r="CW39" s="70"/>
      <c r="CX39" s="70"/>
      <c r="CY39" s="70"/>
      <c r="CZ39" s="70"/>
      <c r="DA39" s="70"/>
      <c r="DB39" s="70"/>
      <c r="DC39" s="70"/>
      <c r="DD39" s="70">
        <f t="shared" si="9"/>
        <v>0</v>
      </c>
      <c r="DE39" s="70">
        <f t="shared" si="10"/>
        <v>0</v>
      </c>
      <c r="DF39" s="69"/>
      <c r="DG39" s="70"/>
      <c r="DH39" s="70"/>
      <c r="DI39" s="70"/>
      <c r="DJ39" s="70"/>
      <c r="DK39" s="70"/>
      <c r="DL39" s="70"/>
      <c r="DM39" s="70">
        <f t="shared" si="11"/>
        <v>0</v>
      </c>
      <c r="DN39" s="70">
        <f t="shared" si="12"/>
        <v>0</v>
      </c>
    </row>
    <row r="40" spans="1:118" ht="145.19999999999999">
      <c r="A40" s="56" t="s">
        <v>622</v>
      </c>
      <c r="B40" s="57"/>
      <c r="C40" s="58" t="s">
        <v>115</v>
      </c>
      <c r="D40" s="58" t="s">
        <v>115</v>
      </c>
      <c r="E40" s="58" t="s">
        <v>116</v>
      </c>
      <c r="F40" s="59"/>
      <c r="G40" s="58" t="s">
        <v>623</v>
      </c>
      <c r="H40" s="62">
        <v>2017</v>
      </c>
      <c r="I40" s="62">
        <v>2017</v>
      </c>
      <c r="J40" s="62" t="s">
        <v>624</v>
      </c>
      <c r="K40" s="58" t="s">
        <v>625</v>
      </c>
      <c r="L40" s="58" t="s">
        <v>626</v>
      </c>
      <c r="M40" s="58" t="s">
        <v>459</v>
      </c>
      <c r="N40" s="58"/>
      <c r="O40" s="58" t="s">
        <v>123</v>
      </c>
      <c r="P40" s="94" t="s">
        <v>205</v>
      </c>
      <c r="Q40" s="95"/>
      <c r="R40" s="58" t="s">
        <v>122</v>
      </c>
      <c r="S40" s="65" t="s">
        <v>627</v>
      </c>
      <c r="T40" s="59"/>
      <c r="U40" s="66" t="s">
        <v>200</v>
      </c>
      <c r="V40" s="66" t="s">
        <v>628</v>
      </c>
      <c r="W40" s="66" t="s">
        <v>629</v>
      </c>
      <c r="X40" s="66" t="s">
        <v>630</v>
      </c>
      <c r="Y40" s="66" t="s">
        <v>631</v>
      </c>
      <c r="Z40" s="66" t="s">
        <v>632</v>
      </c>
      <c r="AA40" s="67"/>
      <c r="AB40" s="68" t="b">
        <v>0</v>
      </c>
      <c r="AC40" s="58" t="b">
        <v>1</v>
      </c>
      <c r="AD40" s="68" t="b">
        <v>0</v>
      </c>
      <c r="AE40" s="58" t="b">
        <v>1</v>
      </c>
      <c r="AF40" s="68" t="b">
        <v>0</v>
      </c>
      <c r="AG40" s="68" t="b">
        <v>0</v>
      </c>
      <c r="AH40" s="67"/>
      <c r="AI40" s="58" t="s">
        <v>633</v>
      </c>
      <c r="AJ40" s="58" t="s">
        <v>634</v>
      </c>
      <c r="AK40" s="58" t="s">
        <v>635</v>
      </c>
      <c r="AL40" s="58" t="s">
        <v>134</v>
      </c>
      <c r="AM40" s="66" t="s">
        <v>636</v>
      </c>
      <c r="AN40" s="58" t="s">
        <v>637</v>
      </c>
      <c r="AO40" s="66" t="s">
        <v>129</v>
      </c>
      <c r="AP40" s="58"/>
      <c r="AQ40" s="67"/>
      <c r="AR40" s="58" t="s">
        <v>638</v>
      </c>
      <c r="AS40" s="66" t="s">
        <v>132</v>
      </c>
      <c r="AT40" s="66" t="s">
        <v>639</v>
      </c>
      <c r="AU40" s="58" t="s">
        <v>134</v>
      </c>
      <c r="AV40" s="58" t="s">
        <v>171</v>
      </c>
      <c r="AW40" s="58" t="s">
        <v>135</v>
      </c>
      <c r="AX40" s="58" t="s">
        <v>640</v>
      </c>
      <c r="AY40" s="58" t="s">
        <v>216</v>
      </c>
      <c r="AZ40" s="58" t="s">
        <v>216</v>
      </c>
      <c r="BA40" s="67"/>
      <c r="BB40" s="58" t="s">
        <v>134</v>
      </c>
      <c r="BC40" s="58" t="s">
        <v>134</v>
      </c>
      <c r="BD40" s="67"/>
      <c r="BE40" s="58" t="s">
        <v>137</v>
      </c>
      <c r="BF40" s="58"/>
      <c r="BG40" s="58" t="s">
        <v>137</v>
      </c>
      <c r="BH40" s="58"/>
      <c r="BI40" s="58"/>
      <c r="BJ40" s="69"/>
      <c r="BK40" s="69"/>
      <c r="BL40" s="70"/>
      <c r="BM40" s="70"/>
      <c r="BN40" s="70"/>
      <c r="BO40" s="70"/>
      <c r="BP40" s="70"/>
      <c r="BQ40" s="70"/>
      <c r="BR40" s="70">
        <f t="shared" si="13"/>
        <v>0</v>
      </c>
      <c r="BS40" s="70">
        <f t="shared" si="14"/>
        <v>0</v>
      </c>
      <c r="BT40" s="69"/>
      <c r="BU40" s="71">
        <v>3</v>
      </c>
      <c r="BV40" s="71">
        <v>2</v>
      </c>
      <c r="BW40" s="71">
        <v>2</v>
      </c>
      <c r="BX40" s="71">
        <v>3</v>
      </c>
      <c r="BY40" s="71">
        <v>2</v>
      </c>
      <c r="BZ40" s="71">
        <v>3</v>
      </c>
      <c r="CA40" s="70">
        <f t="shared" si="2"/>
        <v>7</v>
      </c>
      <c r="CB40" s="70">
        <f t="shared" si="3"/>
        <v>8</v>
      </c>
      <c r="CC40" s="69"/>
      <c r="CD40" s="70"/>
      <c r="CE40" s="70"/>
      <c r="CF40" s="70"/>
      <c r="CG40" s="70"/>
      <c r="CH40" s="70"/>
      <c r="CI40" s="70"/>
      <c r="CJ40" s="70">
        <f t="shared" si="4"/>
        <v>0</v>
      </c>
      <c r="CK40" s="70">
        <f t="shared" si="5"/>
        <v>0</v>
      </c>
      <c r="CL40" s="69"/>
      <c r="CM40" s="71">
        <v>3</v>
      </c>
      <c r="CN40" s="71">
        <v>2</v>
      </c>
      <c r="CO40" s="71">
        <v>3</v>
      </c>
      <c r="CP40" s="71">
        <v>3</v>
      </c>
      <c r="CQ40" s="71">
        <v>3</v>
      </c>
      <c r="CR40" s="71">
        <v>2</v>
      </c>
      <c r="CS40" s="70">
        <f t="shared" si="6"/>
        <v>8</v>
      </c>
      <c r="CT40" s="70">
        <f t="shared" si="7"/>
        <v>8</v>
      </c>
      <c r="CU40" s="70">
        <f t="shared" si="8"/>
        <v>16</v>
      </c>
      <c r="CV40" s="69"/>
      <c r="CW40" s="70"/>
      <c r="CX40" s="70"/>
      <c r="CY40" s="70"/>
      <c r="CZ40" s="70"/>
      <c r="DA40" s="70"/>
      <c r="DB40" s="70"/>
      <c r="DC40" s="70"/>
      <c r="DD40" s="70">
        <f t="shared" si="9"/>
        <v>0</v>
      </c>
      <c r="DE40" s="70">
        <f t="shared" si="10"/>
        <v>0</v>
      </c>
      <c r="DF40" s="69"/>
      <c r="DG40" s="70"/>
      <c r="DH40" s="70"/>
      <c r="DI40" s="70"/>
      <c r="DJ40" s="70"/>
      <c r="DK40" s="70"/>
      <c r="DL40" s="70"/>
      <c r="DM40" s="70">
        <f t="shared" si="11"/>
        <v>0</v>
      </c>
      <c r="DN40" s="70">
        <f t="shared" si="12"/>
        <v>0</v>
      </c>
    </row>
    <row r="41" spans="1:118" ht="330">
      <c r="A41" s="56" t="s">
        <v>641</v>
      </c>
      <c r="B41" s="57"/>
      <c r="C41" s="58" t="s">
        <v>115</v>
      </c>
      <c r="D41" s="58" t="s">
        <v>115</v>
      </c>
      <c r="E41" s="58" t="s">
        <v>116</v>
      </c>
      <c r="F41" s="59"/>
      <c r="G41" s="58" t="s">
        <v>642</v>
      </c>
      <c r="H41" s="62">
        <v>2012</v>
      </c>
      <c r="I41" s="62">
        <v>2020</v>
      </c>
      <c r="J41" s="62" t="s">
        <v>118</v>
      </c>
      <c r="K41" s="58" t="s">
        <v>643</v>
      </c>
      <c r="L41" s="58" t="s">
        <v>644</v>
      </c>
      <c r="M41" s="58" t="s">
        <v>142</v>
      </c>
      <c r="N41" s="58"/>
      <c r="O41" s="58" t="s">
        <v>123</v>
      </c>
      <c r="P41" s="74" t="s">
        <v>134</v>
      </c>
      <c r="Q41" s="75"/>
      <c r="R41" s="58"/>
      <c r="S41" s="65" t="s">
        <v>645</v>
      </c>
      <c r="T41" s="59"/>
      <c r="U41" s="66" t="s">
        <v>144</v>
      </c>
      <c r="V41" s="66"/>
      <c r="W41" s="66" t="s">
        <v>646</v>
      </c>
      <c r="X41" s="66" t="s">
        <v>647</v>
      </c>
      <c r="Y41" s="66"/>
      <c r="Z41" s="66"/>
      <c r="AA41" s="67"/>
      <c r="AB41" s="58" t="b">
        <v>0</v>
      </c>
      <c r="AC41" s="58" t="b">
        <v>1</v>
      </c>
      <c r="AD41" s="58" t="b">
        <v>1</v>
      </c>
      <c r="AE41" s="58" t="b">
        <v>1</v>
      </c>
      <c r="AF41" s="68" t="b">
        <v>0</v>
      </c>
      <c r="AG41" s="68" t="b">
        <v>0</v>
      </c>
      <c r="AH41" s="67"/>
      <c r="AI41" s="58"/>
      <c r="AJ41" s="58"/>
      <c r="AK41" s="58"/>
      <c r="AL41" s="58"/>
      <c r="AM41" s="66" t="s">
        <v>648</v>
      </c>
      <c r="AN41" s="58" t="s">
        <v>649</v>
      </c>
      <c r="AO41" s="66" t="s">
        <v>129</v>
      </c>
      <c r="AP41" s="99" t="s">
        <v>216</v>
      </c>
      <c r="AQ41" s="67"/>
      <c r="AR41" s="58" t="s">
        <v>216</v>
      </c>
      <c r="AS41" s="66" t="s">
        <v>132</v>
      </c>
      <c r="AT41" s="66" t="s">
        <v>650</v>
      </c>
      <c r="AU41" s="58" t="s">
        <v>134</v>
      </c>
      <c r="AV41" s="58" t="s">
        <v>216</v>
      </c>
      <c r="AW41" s="58" t="s">
        <v>135</v>
      </c>
      <c r="AX41" s="58" t="s">
        <v>651</v>
      </c>
      <c r="AY41" s="58" t="s">
        <v>216</v>
      </c>
      <c r="AZ41" s="58" t="s">
        <v>216</v>
      </c>
      <c r="BA41" s="67"/>
      <c r="BB41" s="58" t="s">
        <v>134</v>
      </c>
      <c r="BC41" s="58" t="s">
        <v>134</v>
      </c>
      <c r="BD41" s="67"/>
      <c r="BE41" s="58" t="s">
        <v>137</v>
      </c>
      <c r="BF41" s="58" t="s">
        <v>137</v>
      </c>
      <c r="BG41" s="58" t="s">
        <v>137</v>
      </c>
      <c r="BH41" s="58"/>
      <c r="BI41" s="58"/>
      <c r="BJ41" s="69"/>
      <c r="BK41" s="69"/>
      <c r="BL41" s="70"/>
      <c r="BM41" s="70"/>
      <c r="BN41" s="70"/>
      <c r="BO41" s="70"/>
      <c r="BP41" s="70"/>
      <c r="BQ41" s="70"/>
      <c r="BR41" s="70">
        <f t="shared" si="13"/>
        <v>0</v>
      </c>
      <c r="BS41" s="70">
        <f t="shared" si="14"/>
        <v>0</v>
      </c>
      <c r="BT41" s="69"/>
      <c r="BU41" s="71">
        <v>3</v>
      </c>
      <c r="BV41" s="71">
        <v>2</v>
      </c>
      <c r="BW41" s="71">
        <v>2</v>
      </c>
      <c r="BX41" s="71">
        <v>1</v>
      </c>
      <c r="BY41" s="71">
        <v>3</v>
      </c>
      <c r="BZ41" s="71">
        <v>2</v>
      </c>
      <c r="CA41" s="70">
        <f t="shared" si="2"/>
        <v>7</v>
      </c>
      <c r="CB41" s="70">
        <f t="shared" si="3"/>
        <v>6</v>
      </c>
      <c r="CC41" s="69"/>
      <c r="CD41" s="72">
        <v>3</v>
      </c>
      <c r="CE41" s="72">
        <v>2</v>
      </c>
      <c r="CF41" s="72">
        <v>2</v>
      </c>
      <c r="CG41" s="72">
        <v>2</v>
      </c>
      <c r="CH41" s="72">
        <v>3</v>
      </c>
      <c r="CI41" s="72">
        <v>2</v>
      </c>
      <c r="CJ41" s="70">
        <f t="shared" si="4"/>
        <v>7</v>
      </c>
      <c r="CK41" s="70">
        <f t="shared" si="5"/>
        <v>7</v>
      </c>
      <c r="CL41" s="69"/>
      <c r="CM41" s="71">
        <v>3</v>
      </c>
      <c r="CN41" s="71">
        <v>3</v>
      </c>
      <c r="CO41" s="71">
        <v>3</v>
      </c>
      <c r="CP41" s="71">
        <v>2</v>
      </c>
      <c r="CQ41" s="71">
        <v>2</v>
      </c>
      <c r="CR41" s="71">
        <v>1</v>
      </c>
      <c r="CS41" s="70">
        <f t="shared" si="6"/>
        <v>9</v>
      </c>
      <c r="CT41" s="70">
        <f t="shared" si="7"/>
        <v>5</v>
      </c>
      <c r="CU41" s="70">
        <f t="shared" si="8"/>
        <v>14</v>
      </c>
      <c r="CV41" s="69"/>
      <c r="CW41" s="70"/>
      <c r="CX41" s="70"/>
      <c r="CY41" s="70"/>
      <c r="CZ41" s="70"/>
      <c r="DA41" s="70"/>
      <c r="DB41" s="70"/>
      <c r="DC41" s="70"/>
      <c r="DD41" s="70">
        <f t="shared" si="9"/>
        <v>0</v>
      </c>
      <c r="DE41" s="70">
        <f t="shared" si="10"/>
        <v>0</v>
      </c>
      <c r="DF41" s="69"/>
      <c r="DG41" s="70"/>
      <c r="DH41" s="70"/>
      <c r="DI41" s="70"/>
      <c r="DJ41" s="70"/>
      <c r="DK41" s="70"/>
      <c r="DL41" s="70"/>
      <c r="DM41" s="70">
        <f t="shared" si="11"/>
        <v>0</v>
      </c>
      <c r="DN41" s="70">
        <f t="shared" si="12"/>
        <v>0</v>
      </c>
    </row>
    <row r="42" spans="1:118" ht="132">
      <c r="A42" s="56" t="s">
        <v>652</v>
      </c>
      <c r="B42" s="57"/>
      <c r="C42" s="58" t="s">
        <v>115</v>
      </c>
      <c r="D42" s="58" t="s">
        <v>115</v>
      </c>
      <c r="E42" s="58" t="s">
        <v>116</v>
      </c>
      <c r="F42" s="59"/>
      <c r="G42" s="78" t="s">
        <v>653</v>
      </c>
      <c r="H42" s="62">
        <v>2021</v>
      </c>
      <c r="I42" s="62">
        <v>2021</v>
      </c>
      <c r="J42" s="62" t="s">
        <v>118</v>
      </c>
      <c r="K42" s="58" t="s">
        <v>654</v>
      </c>
      <c r="L42" s="58" t="s">
        <v>644</v>
      </c>
      <c r="M42" s="58" t="s">
        <v>459</v>
      </c>
      <c r="N42" s="58" t="s">
        <v>655</v>
      </c>
      <c r="O42" s="58" t="s">
        <v>535</v>
      </c>
      <c r="P42" s="74" t="s">
        <v>205</v>
      </c>
      <c r="Q42" s="75" t="s">
        <v>656</v>
      </c>
      <c r="R42" s="58" t="s">
        <v>234</v>
      </c>
      <c r="S42" s="83" t="s">
        <v>657</v>
      </c>
      <c r="T42" s="59"/>
      <c r="U42" s="66" t="s">
        <v>144</v>
      </c>
      <c r="V42" s="66" t="s">
        <v>658</v>
      </c>
      <c r="W42" s="66" t="s">
        <v>659</v>
      </c>
      <c r="X42" s="66" t="s">
        <v>660</v>
      </c>
      <c r="Y42" s="100" t="s">
        <v>661</v>
      </c>
      <c r="Z42" s="66"/>
      <c r="AA42" s="67"/>
      <c r="AB42" s="58" t="b">
        <v>0</v>
      </c>
      <c r="AC42" s="58" t="b">
        <v>1</v>
      </c>
      <c r="AD42" s="58" t="b">
        <v>0</v>
      </c>
      <c r="AE42" s="58" t="b">
        <v>1</v>
      </c>
      <c r="AF42" s="58" t="b">
        <v>1</v>
      </c>
      <c r="AG42" s="58" t="b">
        <v>1</v>
      </c>
      <c r="AH42" s="67"/>
      <c r="AI42" s="58" t="s">
        <v>662</v>
      </c>
      <c r="AJ42" s="58" t="s">
        <v>663</v>
      </c>
      <c r="AK42" s="58" t="s">
        <v>663</v>
      </c>
      <c r="AL42" s="58" t="s">
        <v>205</v>
      </c>
      <c r="AM42" s="66" t="s">
        <v>664</v>
      </c>
      <c r="AN42" s="58" t="s">
        <v>665</v>
      </c>
      <c r="AO42" s="66" t="s">
        <v>129</v>
      </c>
      <c r="AP42" s="101" t="s">
        <v>666</v>
      </c>
      <c r="AQ42" s="67"/>
      <c r="AR42" s="58" t="s">
        <v>667</v>
      </c>
      <c r="AS42" s="66" t="s">
        <v>132</v>
      </c>
      <c r="AT42" s="66" t="s">
        <v>256</v>
      </c>
      <c r="AU42" s="58" t="s">
        <v>134</v>
      </c>
      <c r="AV42" s="58" t="s">
        <v>273</v>
      </c>
      <c r="AW42" s="58" t="s">
        <v>135</v>
      </c>
      <c r="AX42" s="58" t="s">
        <v>668</v>
      </c>
      <c r="AY42" s="58" t="s">
        <v>669</v>
      </c>
      <c r="AZ42" s="58" t="s">
        <v>216</v>
      </c>
      <c r="BA42" s="67"/>
      <c r="BB42" s="58" t="s">
        <v>205</v>
      </c>
      <c r="BC42" s="58" t="s">
        <v>205</v>
      </c>
      <c r="BD42" s="67"/>
      <c r="BE42" s="58" t="s">
        <v>137</v>
      </c>
      <c r="BF42" s="58"/>
      <c r="BG42" s="58" t="s">
        <v>137</v>
      </c>
      <c r="BH42" s="58" t="s">
        <v>137</v>
      </c>
      <c r="BI42" s="58" t="s">
        <v>137</v>
      </c>
      <c r="BJ42" s="69"/>
      <c r="BK42" s="69"/>
      <c r="BL42" s="70"/>
      <c r="BM42" s="70"/>
      <c r="BN42" s="70"/>
      <c r="BO42" s="70"/>
      <c r="BP42" s="70"/>
      <c r="BQ42" s="70"/>
      <c r="BR42" s="70">
        <f t="shared" si="13"/>
        <v>0</v>
      </c>
      <c r="BS42" s="70">
        <f t="shared" si="14"/>
        <v>0</v>
      </c>
      <c r="BT42" s="69"/>
      <c r="BU42" s="71">
        <v>2</v>
      </c>
      <c r="BV42" s="71">
        <v>3</v>
      </c>
      <c r="BW42" s="71">
        <v>2</v>
      </c>
      <c r="BX42" s="71">
        <v>3</v>
      </c>
      <c r="BY42" s="71">
        <v>3</v>
      </c>
      <c r="BZ42" s="71">
        <v>3</v>
      </c>
      <c r="CA42" s="70">
        <f t="shared" si="2"/>
        <v>7</v>
      </c>
      <c r="CB42" s="70">
        <f t="shared" si="3"/>
        <v>9</v>
      </c>
      <c r="CC42" s="69"/>
      <c r="CD42" s="71"/>
      <c r="CE42" s="71"/>
      <c r="CF42" s="71"/>
      <c r="CG42" s="71"/>
      <c r="CH42" s="71"/>
      <c r="CI42" s="71"/>
      <c r="CJ42" s="70">
        <f t="shared" si="4"/>
        <v>0</v>
      </c>
      <c r="CK42" s="70">
        <f t="shared" si="5"/>
        <v>0</v>
      </c>
      <c r="CL42" s="69"/>
      <c r="CM42" s="71">
        <v>1</v>
      </c>
      <c r="CN42" s="71">
        <v>3</v>
      </c>
      <c r="CO42" s="71">
        <v>2</v>
      </c>
      <c r="CP42" s="71">
        <v>3</v>
      </c>
      <c r="CQ42" s="71">
        <v>2</v>
      </c>
      <c r="CR42" s="71">
        <v>3</v>
      </c>
      <c r="CS42" s="70">
        <f t="shared" si="6"/>
        <v>6</v>
      </c>
      <c r="CT42" s="70">
        <f t="shared" si="7"/>
        <v>8</v>
      </c>
      <c r="CU42" s="70">
        <f t="shared" si="8"/>
        <v>14</v>
      </c>
      <c r="CV42" s="69"/>
      <c r="CW42" s="71">
        <v>1</v>
      </c>
      <c r="CX42" s="71">
        <v>3</v>
      </c>
      <c r="CY42" s="71">
        <v>2</v>
      </c>
      <c r="CZ42" s="71">
        <v>3</v>
      </c>
      <c r="DA42" s="71">
        <v>3</v>
      </c>
      <c r="DB42" s="71">
        <v>3</v>
      </c>
      <c r="DC42" s="70">
        <f>SUM(CW42:CY42)</f>
        <v>6</v>
      </c>
      <c r="DD42" s="70">
        <f>SUM(CZ42:DB42)</f>
        <v>9</v>
      </c>
      <c r="DE42" s="70">
        <f t="shared" si="10"/>
        <v>15</v>
      </c>
      <c r="DF42" s="69"/>
      <c r="DG42" s="71">
        <v>1</v>
      </c>
      <c r="DH42" s="71">
        <v>3</v>
      </c>
      <c r="DI42" s="71">
        <v>2</v>
      </c>
      <c r="DJ42" s="71">
        <v>3</v>
      </c>
      <c r="DK42" s="71">
        <v>2</v>
      </c>
      <c r="DL42" s="71">
        <v>3</v>
      </c>
      <c r="DM42" s="70">
        <f t="shared" si="11"/>
        <v>6</v>
      </c>
      <c r="DN42" s="70">
        <f t="shared" si="12"/>
        <v>8</v>
      </c>
    </row>
    <row r="43" spans="1:118" ht="52.8">
      <c r="A43" s="56" t="s">
        <v>670</v>
      </c>
      <c r="B43" s="57"/>
      <c r="C43" s="58" t="s">
        <v>115</v>
      </c>
      <c r="D43" s="58" t="s">
        <v>115</v>
      </c>
      <c r="E43" s="58" t="s">
        <v>116</v>
      </c>
      <c r="F43" s="59"/>
      <c r="G43" s="58" t="s">
        <v>671</v>
      </c>
      <c r="H43" s="62">
        <v>2001</v>
      </c>
      <c r="I43" s="62">
        <v>2021</v>
      </c>
      <c r="J43" s="62" t="s">
        <v>118</v>
      </c>
      <c r="K43" s="58" t="s">
        <v>672</v>
      </c>
      <c r="L43" s="58" t="s">
        <v>263</v>
      </c>
      <c r="M43" s="58" t="s">
        <v>142</v>
      </c>
      <c r="N43" s="58" t="s">
        <v>122</v>
      </c>
      <c r="O43" s="58" t="s">
        <v>123</v>
      </c>
      <c r="P43" s="74" t="s">
        <v>205</v>
      </c>
      <c r="Q43" s="75"/>
      <c r="R43" s="58"/>
      <c r="S43" s="65" t="s">
        <v>673</v>
      </c>
      <c r="T43" s="59"/>
      <c r="U43" s="66" t="s">
        <v>144</v>
      </c>
      <c r="V43" s="66"/>
      <c r="W43" s="66"/>
      <c r="X43" s="66" t="s">
        <v>674</v>
      </c>
      <c r="Y43" s="66"/>
      <c r="Z43" s="66"/>
      <c r="AA43" s="67"/>
      <c r="AB43" s="68" t="b">
        <v>0</v>
      </c>
      <c r="AC43" s="58" t="b">
        <v>1</v>
      </c>
      <c r="AD43" s="58" t="b">
        <v>0</v>
      </c>
      <c r="AE43" s="68" t="b">
        <v>0</v>
      </c>
      <c r="AF43" s="68" t="b">
        <v>0</v>
      </c>
      <c r="AG43" s="68" t="b">
        <v>0</v>
      </c>
      <c r="AH43" s="67"/>
      <c r="AI43" s="58"/>
      <c r="AJ43" s="58"/>
      <c r="AK43" s="58"/>
      <c r="AL43" s="58"/>
      <c r="AM43" s="66" t="s">
        <v>675</v>
      </c>
      <c r="AN43" s="58"/>
      <c r="AO43" s="66" t="s">
        <v>129</v>
      </c>
      <c r="AP43" s="78"/>
      <c r="AQ43" s="67"/>
      <c r="AR43" s="58" t="s">
        <v>676</v>
      </c>
      <c r="AS43" s="66" t="s">
        <v>132</v>
      </c>
      <c r="AT43" s="66" t="s">
        <v>284</v>
      </c>
      <c r="AU43" s="58" t="s">
        <v>134</v>
      </c>
      <c r="AV43" s="71" t="s">
        <v>216</v>
      </c>
      <c r="AW43" s="71" t="s">
        <v>677</v>
      </c>
      <c r="AX43" s="58" t="s">
        <v>640</v>
      </c>
      <c r="AY43" s="58" t="s">
        <v>216</v>
      </c>
      <c r="AZ43" s="58" t="s">
        <v>216</v>
      </c>
      <c r="BA43" s="67"/>
      <c r="BB43" s="58" t="s">
        <v>134</v>
      </c>
      <c r="BC43" s="58" t="s">
        <v>134</v>
      </c>
      <c r="BD43" s="67"/>
      <c r="BE43" s="58" t="s">
        <v>137</v>
      </c>
      <c r="BF43" s="58"/>
      <c r="BG43" s="58"/>
      <c r="BH43" s="58"/>
      <c r="BI43" s="58"/>
      <c r="BJ43" s="69"/>
      <c r="BK43" s="69"/>
      <c r="BL43" s="70"/>
      <c r="BM43" s="70"/>
      <c r="BN43" s="70"/>
      <c r="BO43" s="70"/>
      <c r="BP43" s="70"/>
      <c r="BQ43" s="70"/>
      <c r="BR43" s="70">
        <f t="shared" si="13"/>
        <v>0</v>
      </c>
      <c r="BS43" s="70">
        <f t="shared" si="14"/>
        <v>0</v>
      </c>
      <c r="BT43" s="69"/>
      <c r="BU43" s="71">
        <v>3</v>
      </c>
      <c r="BV43" s="71">
        <v>3</v>
      </c>
      <c r="BW43" s="71">
        <v>1</v>
      </c>
      <c r="BX43" s="71">
        <v>1</v>
      </c>
      <c r="BY43" s="71">
        <v>1</v>
      </c>
      <c r="BZ43" s="71">
        <v>1</v>
      </c>
      <c r="CA43" s="70">
        <f t="shared" si="2"/>
        <v>7</v>
      </c>
      <c r="CB43" s="70">
        <f t="shared" si="3"/>
        <v>3</v>
      </c>
      <c r="CC43" s="69"/>
      <c r="CD43" s="70"/>
      <c r="CE43" s="70"/>
      <c r="CF43" s="70"/>
      <c r="CG43" s="70"/>
      <c r="CH43" s="70"/>
      <c r="CI43" s="70"/>
      <c r="CJ43" s="70">
        <f t="shared" si="4"/>
        <v>0</v>
      </c>
      <c r="CK43" s="70">
        <f t="shared" si="5"/>
        <v>0</v>
      </c>
      <c r="CL43" s="69"/>
      <c r="CM43" s="70"/>
      <c r="CN43" s="70"/>
      <c r="CO43" s="70"/>
      <c r="CP43" s="70"/>
      <c r="CQ43" s="70"/>
      <c r="CR43" s="70"/>
      <c r="CS43" s="70">
        <f t="shared" si="6"/>
        <v>0</v>
      </c>
      <c r="CT43" s="70">
        <f t="shared" si="7"/>
        <v>0</v>
      </c>
      <c r="CU43" s="70">
        <f t="shared" si="8"/>
        <v>0</v>
      </c>
      <c r="CV43" s="69"/>
      <c r="CW43" s="70"/>
      <c r="CX43" s="70"/>
      <c r="CY43" s="70"/>
      <c r="CZ43" s="70"/>
      <c r="DA43" s="70"/>
      <c r="DB43" s="70"/>
      <c r="DC43" s="70"/>
      <c r="DD43" s="70">
        <f t="shared" ref="DD43:DD153" si="15">SUM(CW43:CY43)</f>
        <v>0</v>
      </c>
      <c r="DE43" s="70">
        <f t="shared" si="10"/>
        <v>0</v>
      </c>
      <c r="DF43" s="69"/>
      <c r="DG43" s="70"/>
      <c r="DH43" s="70"/>
      <c r="DI43" s="70"/>
      <c r="DJ43" s="70"/>
      <c r="DK43" s="70"/>
      <c r="DL43" s="70"/>
      <c r="DM43" s="70">
        <f t="shared" si="11"/>
        <v>0</v>
      </c>
      <c r="DN43" s="70">
        <f t="shared" si="12"/>
        <v>0</v>
      </c>
    </row>
    <row r="44" spans="1:118" ht="171.6">
      <c r="A44" s="56" t="s">
        <v>678</v>
      </c>
      <c r="B44" s="57"/>
      <c r="C44" s="58" t="s">
        <v>155</v>
      </c>
      <c r="D44" s="58" t="s">
        <v>155</v>
      </c>
      <c r="E44" s="58" t="s">
        <v>116</v>
      </c>
      <c r="F44" s="59"/>
      <c r="G44" s="58" t="s">
        <v>679</v>
      </c>
      <c r="H44" s="60"/>
      <c r="I44" s="62">
        <v>2015</v>
      </c>
      <c r="J44" s="62" t="s">
        <v>118</v>
      </c>
      <c r="K44" s="58" t="s">
        <v>680</v>
      </c>
      <c r="L44" s="58" t="s">
        <v>681</v>
      </c>
      <c r="M44" s="58" t="s">
        <v>426</v>
      </c>
      <c r="N44" s="58" t="s">
        <v>682</v>
      </c>
      <c r="O44" s="58" t="s">
        <v>123</v>
      </c>
      <c r="P44" s="63"/>
      <c r="Q44" s="64"/>
      <c r="R44" s="58" t="s">
        <v>23</v>
      </c>
      <c r="S44" s="65" t="s">
        <v>683</v>
      </c>
      <c r="T44" s="59"/>
      <c r="U44" s="66" t="s">
        <v>144</v>
      </c>
      <c r="V44" s="66"/>
      <c r="W44" s="66" t="s">
        <v>684</v>
      </c>
      <c r="X44" s="66"/>
      <c r="Y44" s="66"/>
      <c r="Z44" s="66"/>
      <c r="AA44" s="67"/>
      <c r="AB44" s="58" t="b">
        <v>0</v>
      </c>
      <c r="AC44" s="58" t="b">
        <v>1</v>
      </c>
      <c r="AD44" s="58" t="b">
        <v>1</v>
      </c>
      <c r="AE44" s="68" t="b">
        <v>0</v>
      </c>
      <c r="AF44" s="68" t="b">
        <v>0</v>
      </c>
      <c r="AG44" s="68" t="b">
        <v>0</v>
      </c>
      <c r="AH44" s="67"/>
      <c r="AI44" s="58" t="s">
        <v>685</v>
      </c>
      <c r="AJ44" s="58" t="s">
        <v>686</v>
      </c>
      <c r="AK44" s="58" t="s">
        <v>687</v>
      </c>
      <c r="AL44" s="58" t="s">
        <v>134</v>
      </c>
      <c r="AM44" s="66" t="s">
        <v>688</v>
      </c>
      <c r="AN44" s="58" t="s">
        <v>689</v>
      </c>
      <c r="AO44" s="66" t="s">
        <v>129</v>
      </c>
      <c r="AP44" s="58" t="s">
        <v>690</v>
      </c>
      <c r="AQ44" s="67"/>
      <c r="AR44" s="58" t="s">
        <v>691</v>
      </c>
      <c r="AS44" s="66" t="s">
        <v>132</v>
      </c>
      <c r="AT44" s="66" t="s">
        <v>256</v>
      </c>
      <c r="AU44" s="58" t="s">
        <v>205</v>
      </c>
      <c r="AV44" s="58" t="s">
        <v>692</v>
      </c>
      <c r="AW44" s="58" t="s">
        <v>576</v>
      </c>
      <c r="AX44" s="58" t="s">
        <v>693</v>
      </c>
      <c r="AY44" s="58" t="s">
        <v>122</v>
      </c>
      <c r="AZ44" s="58" t="s">
        <v>205</v>
      </c>
      <c r="BA44" s="67"/>
      <c r="BB44" s="58" t="s">
        <v>134</v>
      </c>
      <c r="BC44" s="58" t="s">
        <v>205</v>
      </c>
      <c r="BD44" s="67"/>
      <c r="BE44" s="58" t="s">
        <v>137</v>
      </c>
      <c r="BF44" s="58" t="s">
        <v>137</v>
      </c>
      <c r="BG44" s="58"/>
      <c r="BH44" s="58"/>
      <c r="BI44" s="58"/>
      <c r="BJ44" s="69"/>
      <c r="BK44" s="69"/>
      <c r="BL44" s="70"/>
      <c r="BM44" s="70"/>
      <c r="BN44" s="70"/>
      <c r="BO44" s="70"/>
      <c r="BP44" s="70"/>
      <c r="BQ44" s="70"/>
      <c r="BR44" s="70">
        <f t="shared" si="13"/>
        <v>0</v>
      </c>
      <c r="BS44" s="70">
        <f t="shared" si="14"/>
        <v>0</v>
      </c>
      <c r="BT44" s="69"/>
      <c r="BU44" s="71">
        <v>3</v>
      </c>
      <c r="BV44" s="71">
        <v>2</v>
      </c>
      <c r="BW44" s="71">
        <v>2</v>
      </c>
      <c r="BX44" s="71">
        <v>1</v>
      </c>
      <c r="BY44" s="71">
        <v>2</v>
      </c>
      <c r="BZ44" s="71">
        <v>3</v>
      </c>
      <c r="CA44" s="70">
        <f t="shared" si="2"/>
        <v>7</v>
      </c>
      <c r="CB44" s="70">
        <f t="shared" si="3"/>
        <v>6</v>
      </c>
      <c r="CC44" s="69"/>
      <c r="CD44" s="72">
        <v>3</v>
      </c>
      <c r="CE44" s="72">
        <v>2</v>
      </c>
      <c r="CF44" s="72">
        <v>2</v>
      </c>
      <c r="CG44" s="72">
        <v>1</v>
      </c>
      <c r="CH44" s="72">
        <v>2</v>
      </c>
      <c r="CI44" s="72">
        <v>3</v>
      </c>
      <c r="CJ44" s="70">
        <f t="shared" si="4"/>
        <v>7</v>
      </c>
      <c r="CK44" s="70">
        <f t="shared" si="5"/>
        <v>6</v>
      </c>
      <c r="CL44" s="69"/>
      <c r="CM44" s="70"/>
      <c r="CN44" s="70"/>
      <c r="CO44" s="70"/>
      <c r="CP44" s="70"/>
      <c r="CQ44" s="70"/>
      <c r="CR44" s="70"/>
      <c r="CS44" s="70">
        <f t="shared" si="6"/>
        <v>0</v>
      </c>
      <c r="CT44" s="70">
        <f t="shared" si="7"/>
        <v>0</v>
      </c>
      <c r="CU44" s="70">
        <f t="shared" si="8"/>
        <v>0</v>
      </c>
      <c r="CV44" s="69"/>
      <c r="CW44" s="70"/>
      <c r="CX44" s="70"/>
      <c r="CY44" s="70"/>
      <c r="CZ44" s="70"/>
      <c r="DA44" s="70"/>
      <c r="DB44" s="70"/>
      <c r="DC44" s="70"/>
      <c r="DD44" s="70">
        <f t="shared" si="15"/>
        <v>0</v>
      </c>
      <c r="DE44" s="70">
        <f t="shared" si="10"/>
        <v>0</v>
      </c>
      <c r="DF44" s="69"/>
      <c r="DG44" s="70"/>
      <c r="DH44" s="70"/>
      <c r="DI44" s="70"/>
      <c r="DJ44" s="70"/>
      <c r="DK44" s="70"/>
      <c r="DL44" s="70"/>
      <c r="DM44" s="70">
        <f t="shared" si="11"/>
        <v>0</v>
      </c>
      <c r="DN44" s="70">
        <f t="shared" si="12"/>
        <v>0</v>
      </c>
    </row>
    <row r="45" spans="1:118" ht="92.4">
      <c r="A45" s="56" t="s">
        <v>694</v>
      </c>
      <c r="B45" s="57"/>
      <c r="C45" s="58" t="s">
        <v>155</v>
      </c>
      <c r="D45" s="58" t="s">
        <v>155</v>
      </c>
      <c r="E45" s="58" t="s">
        <v>116</v>
      </c>
      <c r="F45" s="59"/>
      <c r="G45" s="58" t="s">
        <v>695</v>
      </c>
      <c r="H45" s="60"/>
      <c r="I45" s="62">
        <v>2020</v>
      </c>
      <c r="J45" s="62" t="s">
        <v>118</v>
      </c>
      <c r="K45" s="58" t="s">
        <v>696</v>
      </c>
      <c r="L45" s="58" t="s">
        <v>697</v>
      </c>
      <c r="M45" s="58" t="s">
        <v>142</v>
      </c>
      <c r="N45" s="58" t="s">
        <v>122</v>
      </c>
      <c r="O45" s="58" t="s">
        <v>123</v>
      </c>
      <c r="P45" s="94"/>
      <c r="Q45" s="95"/>
      <c r="R45" s="58" t="s">
        <v>122</v>
      </c>
      <c r="S45" s="65" t="s">
        <v>698</v>
      </c>
      <c r="T45" s="59"/>
      <c r="U45" s="66" t="s">
        <v>125</v>
      </c>
      <c r="V45" s="66"/>
      <c r="W45" s="66" t="s">
        <v>699</v>
      </c>
      <c r="X45" s="66"/>
      <c r="Y45" s="66"/>
      <c r="Z45" s="66"/>
      <c r="AA45" s="67"/>
      <c r="AB45" s="58" t="b">
        <v>0</v>
      </c>
      <c r="AC45" s="58" t="b">
        <v>1</v>
      </c>
      <c r="AD45" s="58" t="b">
        <v>1</v>
      </c>
      <c r="AE45" s="68" t="b">
        <v>0</v>
      </c>
      <c r="AF45" s="68" t="b">
        <v>0</v>
      </c>
      <c r="AG45" s="68" t="b">
        <v>0</v>
      </c>
      <c r="AH45" s="67"/>
      <c r="AI45" s="58"/>
      <c r="AJ45" s="58"/>
      <c r="AK45" s="58"/>
      <c r="AL45" s="58"/>
      <c r="AM45" s="66" t="s">
        <v>700</v>
      </c>
      <c r="AN45" s="58" t="s">
        <v>595</v>
      </c>
      <c r="AO45" s="66" t="s">
        <v>129</v>
      </c>
      <c r="AP45" s="58" t="s">
        <v>701</v>
      </c>
      <c r="AQ45" s="67"/>
      <c r="AR45" s="58" t="s">
        <v>702</v>
      </c>
      <c r="AS45" s="66" t="s">
        <v>132</v>
      </c>
      <c r="AT45" s="66" t="s">
        <v>575</v>
      </c>
      <c r="AU45" s="58" t="s">
        <v>134</v>
      </c>
      <c r="AV45" s="58" t="s">
        <v>122</v>
      </c>
      <c r="AW45" s="58" t="s">
        <v>576</v>
      </c>
      <c r="AX45" s="58" t="s">
        <v>703</v>
      </c>
      <c r="AY45" s="58" t="s">
        <v>368</v>
      </c>
      <c r="AZ45" s="58" t="s">
        <v>134</v>
      </c>
      <c r="BA45" s="67"/>
      <c r="BB45" s="58" t="s">
        <v>134</v>
      </c>
      <c r="BC45" s="58" t="s">
        <v>134</v>
      </c>
      <c r="BD45" s="67"/>
      <c r="BE45" s="58" t="s">
        <v>137</v>
      </c>
      <c r="BF45" s="58" t="s">
        <v>137</v>
      </c>
      <c r="BG45" s="58"/>
      <c r="BH45" s="58"/>
      <c r="BI45" s="58"/>
      <c r="BJ45" s="69"/>
      <c r="BK45" s="69"/>
      <c r="BL45" s="70"/>
      <c r="BM45" s="70"/>
      <c r="BN45" s="70"/>
      <c r="BO45" s="70"/>
      <c r="BP45" s="70"/>
      <c r="BQ45" s="70"/>
      <c r="BR45" s="70">
        <f t="shared" si="13"/>
        <v>0</v>
      </c>
      <c r="BS45" s="70">
        <f t="shared" si="14"/>
        <v>0</v>
      </c>
      <c r="BT45" s="69"/>
      <c r="BU45" s="72">
        <v>3</v>
      </c>
      <c r="BV45" s="72">
        <v>2</v>
      </c>
      <c r="BW45" s="72">
        <v>2</v>
      </c>
      <c r="BX45" s="72">
        <v>1</v>
      </c>
      <c r="BY45" s="72">
        <v>3</v>
      </c>
      <c r="BZ45" s="72">
        <v>2</v>
      </c>
      <c r="CA45" s="70">
        <f t="shared" si="2"/>
        <v>7</v>
      </c>
      <c r="CB45" s="70">
        <f t="shared" si="3"/>
        <v>6</v>
      </c>
      <c r="CC45" s="69"/>
      <c r="CD45" s="72">
        <v>3</v>
      </c>
      <c r="CE45" s="72">
        <v>2</v>
      </c>
      <c r="CF45" s="72">
        <v>2</v>
      </c>
      <c r="CG45" s="72">
        <v>1</v>
      </c>
      <c r="CH45" s="72">
        <v>3</v>
      </c>
      <c r="CI45" s="72">
        <v>2</v>
      </c>
      <c r="CJ45" s="70">
        <f t="shared" si="4"/>
        <v>7</v>
      </c>
      <c r="CK45" s="70">
        <f t="shared" si="5"/>
        <v>6</v>
      </c>
      <c r="CL45" s="69"/>
      <c r="CM45" s="70"/>
      <c r="CN45" s="70"/>
      <c r="CO45" s="70"/>
      <c r="CP45" s="70"/>
      <c r="CQ45" s="70"/>
      <c r="CR45" s="70"/>
      <c r="CS45" s="70">
        <f t="shared" si="6"/>
        <v>0</v>
      </c>
      <c r="CT45" s="70">
        <f t="shared" si="7"/>
        <v>0</v>
      </c>
      <c r="CU45" s="70">
        <f t="shared" si="8"/>
        <v>0</v>
      </c>
      <c r="CV45" s="69"/>
      <c r="CW45" s="70"/>
      <c r="CX45" s="70"/>
      <c r="CY45" s="70"/>
      <c r="CZ45" s="70"/>
      <c r="DA45" s="70"/>
      <c r="DB45" s="70"/>
      <c r="DC45" s="70"/>
      <c r="DD45" s="70">
        <f t="shared" si="15"/>
        <v>0</v>
      </c>
      <c r="DE45" s="70">
        <f t="shared" si="10"/>
        <v>0</v>
      </c>
      <c r="DF45" s="69"/>
      <c r="DG45" s="70"/>
      <c r="DH45" s="70"/>
      <c r="DI45" s="70"/>
      <c r="DJ45" s="70"/>
      <c r="DK45" s="70"/>
      <c r="DL45" s="70"/>
      <c r="DM45" s="70">
        <f t="shared" si="11"/>
        <v>0</v>
      </c>
      <c r="DN45" s="70">
        <f t="shared" si="12"/>
        <v>0</v>
      </c>
    </row>
    <row r="46" spans="1:118" ht="211.2">
      <c r="A46" s="56" t="s">
        <v>704</v>
      </c>
      <c r="B46" s="57"/>
      <c r="C46" s="58" t="s">
        <v>155</v>
      </c>
      <c r="D46" s="58" t="s">
        <v>155</v>
      </c>
      <c r="E46" s="58" t="s">
        <v>116</v>
      </c>
      <c r="F46" s="59"/>
      <c r="G46" s="58" t="s">
        <v>705</v>
      </c>
      <c r="H46" s="62">
        <v>1987</v>
      </c>
      <c r="I46" s="62">
        <v>2020</v>
      </c>
      <c r="J46" s="62" t="s">
        <v>118</v>
      </c>
      <c r="K46" s="58" t="s">
        <v>706</v>
      </c>
      <c r="L46" s="58" t="s">
        <v>707</v>
      </c>
      <c r="M46" s="58" t="s">
        <v>196</v>
      </c>
      <c r="N46" s="58" t="s">
        <v>519</v>
      </c>
      <c r="O46" s="58" t="s">
        <v>401</v>
      </c>
      <c r="P46" s="94"/>
      <c r="Q46" s="95" t="s">
        <v>708</v>
      </c>
      <c r="R46" s="58"/>
      <c r="S46" s="65" t="s">
        <v>709</v>
      </c>
      <c r="T46" s="59"/>
      <c r="U46" s="66" t="s">
        <v>144</v>
      </c>
      <c r="V46" s="66" t="s">
        <v>710</v>
      </c>
      <c r="W46" s="66"/>
      <c r="X46" s="86"/>
      <c r="Y46" s="66"/>
      <c r="Z46" s="66" t="s">
        <v>711</v>
      </c>
      <c r="AA46" s="67"/>
      <c r="AB46" s="58" t="b">
        <v>0</v>
      </c>
      <c r="AC46" s="58" t="b">
        <v>1</v>
      </c>
      <c r="AD46" s="68" t="b">
        <v>0</v>
      </c>
      <c r="AE46" s="68" t="b">
        <v>0</v>
      </c>
      <c r="AF46" s="68" t="b">
        <v>0</v>
      </c>
      <c r="AG46" s="68" t="b">
        <v>0</v>
      </c>
      <c r="AH46" s="67"/>
      <c r="AI46" s="58"/>
      <c r="AJ46" s="58" t="s">
        <v>204</v>
      </c>
      <c r="AK46" s="58"/>
      <c r="AL46" s="58" t="s">
        <v>134</v>
      </c>
      <c r="AM46" s="66" t="s">
        <v>712</v>
      </c>
      <c r="AN46" s="58" t="s">
        <v>713</v>
      </c>
      <c r="AO46" s="66" t="s">
        <v>129</v>
      </c>
      <c r="AP46" s="58" t="s">
        <v>714</v>
      </c>
      <c r="AQ46" s="67"/>
      <c r="AR46" s="58" t="s">
        <v>715</v>
      </c>
      <c r="AS46" s="66" t="s">
        <v>132</v>
      </c>
      <c r="AT46" s="66" t="s">
        <v>716</v>
      </c>
      <c r="AU46" s="58" t="s">
        <v>134</v>
      </c>
      <c r="AV46" s="58" t="s">
        <v>151</v>
      </c>
      <c r="AW46" s="58" t="s">
        <v>135</v>
      </c>
      <c r="AX46" s="58" t="s">
        <v>717</v>
      </c>
      <c r="AY46" s="58" t="s">
        <v>122</v>
      </c>
      <c r="AZ46" s="73"/>
      <c r="BA46" s="67"/>
      <c r="BB46" s="58" t="s">
        <v>205</v>
      </c>
      <c r="BC46" s="58" t="s">
        <v>134</v>
      </c>
      <c r="BD46" s="67"/>
      <c r="BE46" s="58" t="s">
        <v>134</v>
      </c>
      <c r="BF46" s="58"/>
      <c r="BG46" s="58"/>
      <c r="BH46" s="58"/>
      <c r="BI46" s="58"/>
      <c r="BJ46" s="69"/>
      <c r="BK46" s="69"/>
      <c r="BL46" s="70"/>
      <c r="BM46" s="70"/>
      <c r="BN46" s="70"/>
      <c r="BO46" s="70"/>
      <c r="BP46" s="70"/>
      <c r="BQ46" s="70"/>
      <c r="BR46" s="70">
        <f t="shared" si="13"/>
        <v>0</v>
      </c>
      <c r="BS46" s="70">
        <f t="shared" si="14"/>
        <v>0</v>
      </c>
      <c r="BT46" s="69"/>
      <c r="BU46" s="71">
        <v>2</v>
      </c>
      <c r="BV46" s="71">
        <v>3</v>
      </c>
      <c r="BW46" s="71">
        <v>2</v>
      </c>
      <c r="BX46" s="71">
        <v>2</v>
      </c>
      <c r="BY46" s="70"/>
      <c r="BZ46" s="70"/>
      <c r="CA46" s="70">
        <f t="shared" si="2"/>
        <v>7</v>
      </c>
      <c r="CB46" s="70">
        <f t="shared" si="3"/>
        <v>2</v>
      </c>
      <c r="CC46" s="69"/>
      <c r="CD46" s="70"/>
      <c r="CE46" s="70"/>
      <c r="CF46" s="70"/>
      <c r="CG46" s="70"/>
      <c r="CH46" s="70"/>
      <c r="CI46" s="70"/>
      <c r="CJ46" s="70">
        <f t="shared" si="4"/>
        <v>0</v>
      </c>
      <c r="CK46" s="70">
        <f t="shared" si="5"/>
        <v>0</v>
      </c>
      <c r="CL46" s="69"/>
      <c r="CM46" s="70"/>
      <c r="CN46" s="70"/>
      <c r="CO46" s="70"/>
      <c r="CP46" s="70"/>
      <c r="CQ46" s="70"/>
      <c r="CR46" s="70"/>
      <c r="CS46" s="70">
        <f t="shared" si="6"/>
        <v>0</v>
      </c>
      <c r="CT46" s="70">
        <f t="shared" si="7"/>
        <v>0</v>
      </c>
      <c r="CU46" s="70">
        <f t="shared" si="8"/>
        <v>0</v>
      </c>
      <c r="CV46" s="69"/>
      <c r="CW46" s="70"/>
      <c r="CX46" s="70"/>
      <c r="CY46" s="70"/>
      <c r="CZ46" s="70"/>
      <c r="DA46" s="70"/>
      <c r="DB46" s="70"/>
      <c r="DC46" s="70"/>
      <c r="DD46" s="70">
        <f t="shared" si="15"/>
        <v>0</v>
      </c>
      <c r="DE46" s="70">
        <f t="shared" si="10"/>
        <v>0</v>
      </c>
      <c r="DF46" s="69"/>
      <c r="DG46" s="70"/>
      <c r="DH46" s="70"/>
      <c r="DI46" s="70"/>
      <c r="DJ46" s="70"/>
      <c r="DK46" s="70"/>
      <c r="DL46" s="70"/>
      <c r="DM46" s="70">
        <f t="shared" si="11"/>
        <v>0</v>
      </c>
      <c r="DN46" s="70">
        <f t="shared" si="12"/>
        <v>0</v>
      </c>
    </row>
    <row r="47" spans="1:118" ht="92.4">
      <c r="A47" s="56" t="s">
        <v>718</v>
      </c>
      <c r="B47" s="57"/>
      <c r="C47" s="58" t="s">
        <v>155</v>
      </c>
      <c r="D47" s="58" t="s">
        <v>155</v>
      </c>
      <c r="E47" s="58" t="s">
        <v>116</v>
      </c>
      <c r="F47" s="59"/>
      <c r="G47" s="58" t="s">
        <v>719</v>
      </c>
      <c r="H47" s="62">
        <v>2010</v>
      </c>
      <c r="I47" s="62" t="s">
        <v>720</v>
      </c>
      <c r="J47" s="62" t="s">
        <v>118</v>
      </c>
      <c r="K47" s="58" t="s">
        <v>721</v>
      </c>
      <c r="L47" s="58" t="s">
        <v>722</v>
      </c>
      <c r="M47" s="58" t="s">
        <v>121</v>
      </c>
      <c r="N47" s="58" t="s">
        <v>216</v>
      </c>
      <c r="O47" s="58" t="s">
        <v>535</v>
      </c>
      <c r="P47" s="94" t="s">
        <v>428</v>
      </c>
      <c r="Q47" s="95" t="s">
        <v>723</v>
      </c>
      <c r="R47" s="58" t="s">
        <v>234</v>
      </c>
      <c r="S47" s="65" t="s">
        <v>724</v>
      </c>
      <c r="T47" s="59"/>
      <c r="U47" s="66" t="s">
        <v>144</v>
      </c>
      <c r="V47" s="66" t="s">
        <v>725</v>
      </c>
      <c r="W47" s="66"/>
      <c r="X47" s="66" t="s">
        <v>726</v>
      </c>
      <c r="Y47" s="66"/>
      <c r="Z47" s="66"/>
      <c r="AA47" s="67"/>
      <c r="AB47" s="58" t="b">
        <v>0</v>
      </c>
      <c r="AC47" s="58" t="b">
        <v>1</v>
      </c>
      <c r="AD47" s="58" t="b">
        <v>1</v>
      </c>
      <c r="AE47" s="68" t="b">
        <v>0</v>
      </c>
      <c r="AF47" s="68" t="b">
        <v>0</v>
      </c>
      <c r="AG47" s="68" t="b">
        <v>0</v>
      </c>
      <c r="AH47" s="67"/>
      <c r="AI47" s="58" t="s">
        <v>727</v>
      </c>
      <c r="AJ47" s="58" t="s">
        <v>728</v>
      </c>
      <c r="AK47" s="58"/>
      <c r="AL47" s="58" t="s">
        <v>134</v>
      </c>
      <c r="AM47" s="66" t="s">
        <v>729</v>
      </c>
      <c r="AN47" s="58" t="s">
        <v>730</v>
      </c>
      <c r="AO47" s="66" t="s">
        <v>129</v>
      </c>
      <c r="AP47" s="58"/>
      <c r="AQ47" s="67"/>
      <c r="AR47" s="58" t="s">
        <v>731</v>
      </c>
      <c r="AS47" s="66" t="s">
        <v>132</v>
      </c>
      <c r="AT47" s="66" t="s">
        <v>732</v>
      </c>
      <c r="AU47" s="58" t="s">
        <v>134</v>
      </c>
      <c r="AV47" s="58" t="s">
        <v>227</v>
      </c>
      <c r="AW47" s="58" t="s">
        <v>733</v>
      </c>
      <c r="AX47" s="58" t="s">
        <v>734</v>
      </c>
      <c r="AY47" s="58" t="s">
        <v>216</v>
      </c>
      <c r="AZ47" s="58" t="s">
        <v>216</v>
      </c>
      <c r="BA47" s="67"/>
      <c r="BB47" s="58" t="s">
        <v>134</v>
      </c>
      <c r="BC47" s="58" t="s">
        <v>134</v>
      </c>
      <c r="BD47" s="67"/>
      <c r="BE47" s="58" t="s">
        <v>137</v>
      </c>
      <c r="BF47" s="58" t="s">
        <v>137</v>
      </c>
      <c r="BG47" s="58"/>
      <c r="BH47" s="58"/>
      <c r="BI47" s="58"/>
      <c r="BJ47" s="69"/>
      <c r="BK47" s="69"/>
      <c r="BL47" s="70"/>
      <c r="BM47" s="70"/>
      <c r="BN47" s="70"/>
      <c r="BO47" s="70"/>
      <c r="BP47" s="70"/>
      <c r="BQ47" s="70"/>
      <c r="BR47" s="70">
        <f t="shared" si="13"/>
        <v>0</v>
      </c>
      <c r="BS47" s="70">
        <f t="shared" si="14"/>
        <v>0</v>
      </c>
      <c r="BT47" s="69"/>
      <c r="BU47" s="71">
        <v>2</v>
      </c>
      <c r="BV47" s="71">
        <v>2</v>
      </c>
      <c r="BW47" s="71">
        <v>3</v>
      </c>
      <c r="BX47" s="71">
        <v>2</v>
      </c>
      <c r="BY47" s="71">
        <v>1</v>
      </c>
      <c r="BZ47" s="71">
        <v>1</v>
      </c>
      <c r="CA47" s="70">
        <f t="shared" si="2"/>
        <v>7</v>
      </c>
      <c r="CB47" s="70">
        <f t="shared" si="3"/>
        <v>4</v>
      </c>
      <c r="CC47" s="69"/>
      <c r="CD47" s="72">
        <v>2</v>
      </c>
      <c r="CE47" s="72">
        <v>2</v>
      </c>
      <c r="CF47" s="72">
        <v>3</v>
      </c>
      <c r="CG47" s="72">
        <v>2</v>
      </c>
      <c r="CH47" s="72">
        <v>1</v>
      </c>
      <c r="CI47" s="72">
        <v>1</v>
      </c>
      <c r="CJ47" s="70">
        <f t="shared" si="4"/>
        <v>7</v>
      </c>
      <c r="CK47" s="70">
        <f t="shared" si="5"/>
        <v>4</v>
      </c>
      <c r="CL47" s="69"/>
      <c r="CM47" s="70"/>
      <c r="CN47" s="70"/>
      <c r="CO47" s="70"/>
      <c r="CP47" s="70"/>
      <c r="CQ47" s="70"/>
      <c r="CR47" s="70"/>
      <c r="CS47" s="70">
        <f t="shared" si="6"/>
        <v>0</v>
      </c>
      <c r="CT47" s="70">
        <f t="shared" si="7"/>
        <v>0</v>
      </c>
      <c r="CU47" s="70">
        <f t="shared" si="8"/>
        <v>0</v>
      </c>
      <c r="CV47" s="69"/>
      <c r="CW47" s="70"/>
      <c r="CX47" s="70"/>
      <c r="CY47" s="70"/>
      <c r="CZ47" s="70"/>
      <c r="DA47" s="70"/>
      <c r="DB47" s="70"/>
      <c r="DC47" s="70"/>
      <c r="DD47" s="70">
        <f t="shared" si="15"/>
        <v>0</v>
      </c>
      <c r="DE47" s="70">
        <f t="shared" si="10"/>
        <v>0</v>
      </c>
      <c r="DF47" s="69"/>
      <c r="DG47" s="70"/>
      <c r="DH47" s="70"/>
      <c r="DI47" s="70"/>
      <c r="DJ47" s="70"/>
      <c r="DK47" s="70"/>
      <c r="DL47" s="70"/>
      <c r="DM47" s="70">
        <f t="shared" si="11"/>
        <v>0</v>
      </c>
      <c r="DN47" s="70">
        <f t="shared" si="12"/>
        <v>0</v>
      </c>
    </row>
    <row r="48" spans="1:118" ht="66">
      <c r="A48" s="56" t="s">
        <v>735</v>
      </c>
      <c r="B48" s="57"/>
      <c r="C48" s="58" t="s">
        <v>230</v>
      </c>
      <c r="D48" s="58" t="s">
        <v>230</v>
      </c>
      <c r="E48" s="58" t="s">
        <v>116</v>
      </c>
      <c r="F48" s="59"/>
      <c r="G48" s="58" t="s">
        <v>736</v>
      </c>
      <c r="H48" s="62">
        <v>2013</v>
      </c>
      <c r="I48" s="62">
        <v>2017</v>
      </c>
      <c r="J48" s="62" t="s">
        <v>118</v>
      </c>
      <c r="K48" s="79" t="s">
        <v>737</v>
      </c>
      <c r="L48" s="58" t="s">
        <v>518</v>
      </c>
      <c r="M48" s="58" t="s">
        <v>248</v>
      </c>
      <c r="N48" s="58" t="s">
        <v>738</v>
      </c>
      <c r="O48" s="58" t="s">
        <v>123</v>
      </c>
      <c r="P48" s="80" t="s">
        <v>180</v>
      </c>
      <c r="Q48" s="64"/>
      <c r="R48" s="58" t="s">
        <v>122</v>
      </c>
      <c r="S48" s="82" t="s">
        <v>739</v>
      </c>
      <c r="T48" s="59"/>
      <c r="U48" s="66" t="s">
        <v>144</v>
      </c>
      <c r="V48" s="66" t="s">
        <v>740</v>
      </c>
      <c r="W48" s="66" t="s">
        <v>741</v>
      </c>
      <c r="X48" s="66" t="s">
        <v>742</v>
      </c>
      <c r="Y48" s="66"/>
      <c r="Z48" s="66"/>
      <c r="AA48" s="67"/>
      <c r="AB48" s="58" t="b">
        <v>0</v>
      </c>
      <c r="AC48" s="58" t="b">
        <v>1</v>
      </c>
      <c r="AD48" s="68" t="b">
        <v>0</v>
      </c>
      <c r="AE48" s="58" t="b">
        <v>0</v>
      </c>
      <c r="AF48" s="68" t="b">
        <v>0</v>
      </c>
      <c r="AG48" s="58" t="b">
        <v>0</v>
      </c>
      <c r="AH48" s="67"/>
      <c r="AI48" s="58" t="s">
        <v>743</v>
      </c>
      <c r="AJ48" s="58" t="s">
        <v>268</v>
      </c>
      <c r="AK48" s="58" t="s">
        <v>744</v>
      </c>
      <c r="AL48" s="58" t="s">
        <v>134</v>
      </c>
      <c r="AM48" s="102" t="s">
        <v>745</v>
      </c>
      <c r="AN48" s="58" t="s">
        <v>422</v>
      </c>
      <c r="AO48" s="66" t="s">
        <v>746</v>
      </c>
      <c r="AP48" s="58" t="s">
        <v>254</v>
      </c>
      <c r="AQ48" s="67"/>
      <c r="AR48" s="58" t="s">
        <v>255</v>
      </c>
      <c r="AS48" s="66" t="s">
        <v>132</v>
      </c>
      <c r="AT48" s="66" t="s">
        <v>284</v>
      </c>
      <c r="AU48" s="58" t="s">
        <v>134</v>
      </c>
      <c r="AV48" s="58" t="s">
        <v>747</v>
      </c>
      <c r="AW48" s="58" t="s">
        <v>135</v>
      </c>
      <c r="AX48" s="58" t="s">
        <v>604</v>
      </c>
      <c r="AY48" s="58"/>
      <c r="AZ48" s="58" t="s">
        <v>514</v>
      </c>
      <c r="BA48" s="67"/>
      <c r="BB48" s="58" t="s">
        <v>134</v>
      </c>
      <c r="BC48" s="58" t="s">
        <v>134</v>
      </c>
      <c r="BD48" s="67"/>
      <c r="BE48" s="58" t="s">
        <v>137</v>
      </c>
      <c r="BF48" s="58"/>
      <c r="BG48" s="58"/>
      <c r="BH48" s="58"/>
      <c r="BI48" s="58"/>
      <c r="BJ48" s="69"/>
      <c r="BK48" s="69"/>
      <c r="BL48" s="70"/>
      <c r="BM48" s="70"/>
      <c r="BN48" s="70"/>
      <c r="BO48" s="70"/>
      <c r="BP48" s="70"/>
      <c r="BQ48" s="70"/>
      <c r="BR48" s="70">
        <f t="shared" si="13"/>
        <v>0</v>
      </c>
      <c r="BS48" s="70">
        <f t="shared" si="14"/>
        <v>0</v>
      </c>
      <c r="BT48" s="69"/>
      <c r="BU48" s="71">
        <v>3</v>
      </c>
      <c r="BV48" s="71">
        <v>2</v>
      </c>
      <c r="BW48" s="71">
        <v>2</v>
      </c>
      <c r="BX48" s="71">
        <v>2</v>
      </c>
      <c r="BY48" s="71">
        <v>1</v>
      </c>
      <c r="BZ48" s="71">
        <v>2</v>
      </c>
      <c r="CA48" s="70">
        <f t="shared" si="2"/>
        <v>7</v>
      </c>
      <c r="CB48" s="70">
        <f t="shared" si="3"/>
        <v>5</v>
      </c>
      <c r="CC48" s="69"/>
      <c r="CD48" s="70"/>
      <c r="CE48" s="70"/>
      <c r="CF48" s="70"/>
      <c r="CG48" s="70"/>
      <c r="CH48" s="70"/>
      <c r="CI48" s="70"/>
      <c r="CJ48" s="70">
        <f t="shared" si="4"/>
        <v>0</v>
      </c>
      <c r="CK48" s="70">
        <f t="shared" si="5"/>
        <v>0</v>
      </c>
      <c r="CL48" s="69"/>
      <c r="CM48" s="70"/>
      <c r="CN48" s="70"/>
      <c r="CO48" s="70"/>
      <c r="CP48" s="70"/>
      <c r="CQ48" s="70"/>
      <c r="CR48" s="70"/>
      <c r="CS48" s="70">
        <f t="shared" si="6"/>
        <v>0</v>
      </c>
      <c r="CT48" s="70">
        <f t="shared" si="7"/>
        <v>0</v>
      </c>
      <c r="CU48" s="70">
        <f t="shared" si="8"/>
        <v>0</v>
      </c>
      <c r="CV48" s="69"/>
      <c r="CW48" s="70"/>
      <c r="CX48" s="70"/>
      <c r="CY48" s="70"/>
      <c r="CZ48" s="70"/>
      <c r="DA48" s="70"/>
      <c r="DB48" s="70"/>
      <c r="DC48" s="70"/>
      <c r="DD48" s="70">
        <f t="shared" si="15"/>
        <v>0</v>
      </c>
      <c r="DE48" s="70">
        <f t="shared" si="10"/>
        <v>0</v>
      </c>
      <c r="DF48" s="69"/>
      <c r="DG48" s="70"/>
      <c r="DH48" s="70"/>
      <c r="DI48" s="70"/>
      <c r="DJ48" s="70"/>
      <c r="DK48" s="70"/>
      <c r="DL48" s="70"/>
      <c r="DM48" s="70">
        <f t="shared" si="11"/>
        <v>0</v>
      </c>
      <c r="DN48" s="70">
        <f t="shared" si="12"/>
        <v>0</v>
      </c>
    </row>
    <row r="49" spans="1:118" ht="145.19999999999999">
      <c r="A49" s="56" t="s">
        <v>748</v>
      </c>
      <c r="B49" s="57"/>
      <c r="C49" s="58" t="s">
        <v>115</v>
      </c>
      <c r="D49" s="58" t="s">
        <v>115</v>
      </c>
      <c r="E49" s="58" t="s">
        <v>116</v>
      </c>
      <c r="F49" s="59"/>
      <c r="G49" s="58" t="s">
        <v>749</v>
      </c>
      <c r="H49" s="62">
        <v>2009</v>
      </c>
      <c r="I49" s="62">
        <v>2020</v>
      </c>
      <c r="J49" s="62" t="s">
        <v>118</v>
      </c>
      <c r="K49" s="58" t="s">
        <v>750</v>
      </c>
      <c r="L49" s="58" t="s">
        <v>518</v>
      </c>
      <c r="M49" s="58" t="s">
        <v>142</v>
      </c>
      <c r="N49" s="58" t="s">
        <v>441</v>
      </c>
      <c r="O49" s="58" t="s">
        <v>123</v>
      </c>
      <c r="P49" s="63"/>
      <c r="Q49" s="64"/>
      <c r="R49" s="58" t="s">
        <v>122</v>
      </c>
      <c r="S49" s="65" t="s">
        <v>751</v>
      </c>
      <c r="T49" s="59"/>
      <c r="U49" s="66" t="s">
        <v>200</v>
      </c>
      <c r="V49" s="66" t="s">
        <v>752</v>
      </c>
      <c r="W49" s="66"/>
      <c r="X49" s="66"/>
      <c r="Y49" s="66" t="s">
        <v>753</v>
      </c>
      <c r="Z49" s="66" t="s">
        <v>754</v>
      </c>
      <c r="AA49" s="67"/>
      <c r="AB49" s="58" t="b">
        <v>1</v>
      </c>
      <c r="AC49" s="58" t="b">
        <v>1</v>
      </c>
      <c r="AD49" s="58" t="b">
        <v>0</v>
      </c>
      <c r="AE49" s="68" t="b">
        <v>0</v>
      </c>
      <c r="AF49" s="68" t="b">
        <v>0</v>
      </c>
      <c r="AG49" s="68" t="b">
        <v>0</v>
      </c>
      <c r="AH49" s="67"/>
      <c r="AI49" s="58"/>
      <c r="AJ49" s="58"/>
      <c r="AK49" s="58"/>
      <c r="AL49" s="58"/>
      <c r="AM49" s="66" t="s">
        <v>755</v>
      </c>
      <c r="AN49" s="58" t="s">
        <v>448</v>
      </c>
      <c r="AO49" s="66" t="s">
        <v>129</v>
      </c>
      <c r="AP49" s="58" t="s">
        <v>756</v>
      </c>
      <c r="AQ49" s="67"/>
      <c r="AR49" s="58"/>
      <c r="AS49" s="66" t="s">
        <v>132</v>
      </c>
      <c r="AT49" s="66" t="s">
        <v>284</v>
      </c>
      <c r="AU49" s="58" t="s">
        <v>205</v>
      </c>
      <c r="AV49" s="58" t="s">
        <v>171</v>
      </c>
      <c r="AW49" s="58" t="s">
        <v>135</v>
      </c>
      <c r="AX49" s="58" t="s">
        <v>757</v>
      </c>
      <c r="AY49" s="58" t="s">
        <v>758</v>
      </c>
      <c r="AZ49" s="73" t="s">
        <v>259</v>
      </c>
      <c r="BA49" s="67"/>
      <c r="BB49" s="58" t="s">
        <v>134</v>
      </c>
      <c r="BC49" s="58"/>
      <c r="BD49" s="67"/>
      <c r="BE49" s="58" t="s">
        <v>137</v>
      </c>
      <c r="BF49" s="58"/>
      <c r="BG49" s="58"/>
      <c r="BH49" s="58"/>
      <c r="BI49" s="58"/>
      <c r="BJ49" s="69"/>
      <c r="BK49" s="69"/>
      <c r="BL49" s="71">
        <v>1</v>
      </c>
      <c r="BM49" s="71">
        <v>2</v>
      </c>
      <c r="BN49" s="71">
        <v>1</v>
      </c>
      <c r="BO49" s="71">
        <v>2</v>
      </c>
      <c r="BP49" s="71">
        <v>2</v>
      </c>
      <c r="BQ49" s="71">
        <v>3</v>
      </c>
      <c r="BR49" s="70">
        <f t="shared" si="13"/>
        <v>4</v>
      </c>
      <c r="BS49" s="70">
        <f t="shared" si="14"/>
        <v>7</v>
      </c>
      <c r="BT49" s="69"/>
      <c r="BU49" s="71">
        <v>3</v>
      </c>
      <c r="BV49" s="71">
        <v>2</v>
      </c>
      <c r="BW49" s="71">
        <v>1</v>
      </c>
      <c r="BX49" s="71">
        <v>2</v>
      </c>
      <c r="BY49" s="71">
        <v>2</v>
      </c>
      <c r="BZ49" s="71">
        <v>3</v>
      </c>
      <c r="CA49" s="70">
        <f t="shared" si="2"/>
        <v>6</v>
      </c>
      <c r="CB49" s="70">
        <f t="shared" si="3"/>
        <v>7</v>
      </c>
      <c r="CC49" s="69"/>
      <c r="CD49" s="70"/>
      <c r="CE49" s="70"/>
      <c r="CF49" s="70"/>
      <c r="CG49" s="70"/>
      <c r="CH49" s="70"/>
      <c r="CI49" s="70"/>
      <c r="CJ49" s="70">
        <f t="shared" si="4"/>
        <v>0</v>
      </c>
      <c r="CK49" s="70">
        <f t="shared" si="5"/>
        <v>0</v>
      </c>
      <c r="CL49" s="69"/>
      <c r="CM49" s="70"/>
      <c r="CN49" s="70"/>
      <c r="CO49" s="70"/>
      <c r="CP49" s="70"/>
      <c r="CQ49" s="70"/>
      <c r="CR49" s="70"/>
      <c r="CS49" s="70">
        <f t="shared" si="6"/>
        <v>0</v>
      </c>
      <c r="CT49" s="70">
        <f t="shared" si="7"/>
        <v>0</v>
      </c>
      <c r="CU49" s="70">
        <f t="shared" si="8"/>
        <v>0</v>
      </c>
      <c r="CV49" s="69"/>
      <c r="CW49" s="70"/>
      <c r="CX49" s="70"/>
      <c r="CY49" s="70"/>
      <c r="CZ49" s="70"/>
      <c r="DA49" s="70"/>
      <c r="DB49" s="70"/>
      <c r="DC49" s="70"/>
      <c r="DD49" s="70">
        <f t="shared" si="15"/>
        <v>0</v>
      </c>
      <c r="DE49" s="70">
        <f t="shared" si="10"/>
        <v>0</v>
      </c>
      <c r="DF49" s="69"/>
      <c r="DG49" s="70"/>
      <c r="DH49" s="70"/>
      <c r="DI49" s="70"/>
      <c r="DJ49" s="70"/>
      <c r="DK49" s="70"/>
      <c r="DL49" s="70"/>
      <c r="DM49" s="70">
        <f t="shared" si="11"/>
        <v>0</v>
      </c>
      <c r="DN49" s="70">
        <f t="shared" si="12"/>
        <v>0</v>
      </c>
    </row>
    <row r="50" spans="1:118" ht="145.19999999999999">
      <c r="A50" s="56" t="s">
        <v>759</v>
      </c>
      <c r="B50" s="57"/>
      <c r="C50" s="58" t="s">
        <v>115</v>
      </c>
      <c r="D50" s="58" t="s">
        <v>115</v>
      </c>
      <c r="E50" s="58" t="s">
        <v>116</v>
      </c>
      <c r="F50" s="103"/>
      <c r="G50" s="66" t="s">
        <v>760</v>
      </c>
      <c r="H50" s="62">
        <v>1997</v>
      </c>
      <c r="I50" s="62">
        <v>2021</v>
      </c>
      <c r="J50" s="62" t="s">
        <v>118</v>
      </c>
      <c r="K50" s="58" t="s">
        <v>761</v>
      </c>
      <c r="L50" s="58" t="s">
        <v>762</v>
      </c>
      <c r="M50" s="58" t="s">
        <v>121</v>
      </c>
      <c r="N50" s="58" t="s">
        <v>519</v>
      </c>
      <c r="O50" s="58" t="s">
        <v>535</v>
      </c>
      <c r="P50" s="94" t="s">
        <v>158</v>
      </c>
      <c r="Q50" s="95" t="s">
        <v>763</v>
      </c>
      <c r="R50" s="58" t="s">
        <v>234</v>
      </c>
      <c r="S50" s="65" t="s">
        <v>764</v>
      </c>
      <c r="T50" s="59"/>
      <c r="U50" s="66" t="s">
        <v>200</v>
      </c>
      <c r="V50" s="66" t="s">
        <v>765</v>
      </c>
      <c r="W50" s="66"/>
      <c r="X50" s="66" t="s">
        <v>766</v>
      </c>
      <c r="Y50" s="66" t="s">
        <v>767</v>
      </c>
      <c r="Z50" s="66"/>
      <c r="AA50" s="67"/>
      <c r="AB50" s="58" t="b">
        <v>0</v>
      </c>
      <c r="AC50" s="58" t="b">
        <v>1</v>
      </c>
      <c r="AD50" s="68" t="b">
        <v>0</v>
      </c>
      <c r="AE50" s="58" t="b">
        <v>1</v>
      </c>
      <c r="AF50" s="68" t="b">
        <v>0</v>
      </c>
      <c r="AG50" s="58" t="b">
        <v>1</v>
      </c>
      <c r="AH50" s="67"/>
      <c r="AI50" s="58" t="s">
        <v>768</v>
      </c>
      <c r="AJ50" s="58"/>
      <c r="AK50" s="58"/>
      <c r="AL50" s="58" t="s">
        <v>134</v>
      </c>
      <c r="AM50" s="66" t="s">
        <v>769</v>
      </c>
      <c r="AN50" s="58" t="s">
        <v>128</v>
      </c>
      <c r="AO50" s="66" t="s">
        <v>224</v>
      </c>
      <c r="AP50" s="104" t="s">
        <v>770</v>
      </c>
      <c r="AQ50" s="67"/>
      <c r="AR50" s="73" t="s">
        <v>771</v>
      </c>
      <c r="AS50" s="66" t="s">
        <v>132</v>
      </c>
      <c r="AT50" s="66" t="s">
        <v>299</v>
      </c>
      <c r="AU50" s="58" t="s">
        <v>134</v>
      </c>
      <c r="AV50" s="58" t="s">
        <v>273</v>
      </c>
      <c r="AW50" s="58" t="s">
        <v>135</v>
      </c>
      <c r="AX50" s="58" t="s">
        <v>772</v>
      </c>
      <c r="AY50" s="58" t="s">
        <v>134</v>
      </c>
      <c r="AZ50" s="75" t="s">
        <v>773</v>
      </c>
      <c r="BA50" s="67"/>
      <c r="BB50" s="105" t="s">
        <v>134</v>
      </c>
      <c r="BC50" s="73" t="s">
        <v>134</v>
      </c>
      <c r="BD50" s="67"/>
      <c r="BE50" s="58" t="s">
        <v>137</v>
      </c>
      <c r="BF50" s="58"/>
      <c r="BG50" s="58" t="s">
        <v>137</v>
      </c>
      <c r="BH50" s="73"/>
      <c r="BI50" s="58" t="s">
        <v>137</v>
      </c>
      <c r="BJ50" s="69"/>
      <c r="BK50" s="69"/>
      <c r="BL50" s="70"/>
      <c r="BM50" s="70"/>
      <c r="BN50" s="70"/>
      <c r="BO50" s="70"/>
      <c r="BP50" s="70"/>
      <c r="BQ50" s="70"/>
      <c r="BR50" s="70">
        <f t="shared" si="13"/>
        <v>0</v>
      </c>
      <c r="BS50" s="70">
        <f t="shared" si="14"/>
        <v>0</v>
      </c>
      <c r="BT50" s="69"/>
      <c r="BU50" s="71">
        <v>2</v>
      </c>
      <c r="BV50" s="71">
        <v>2</v>
      </c>
      <c r="BW50" s="71">
        <v>2</v>
      </c>
      <c r="BX50" s="71">
        <v>3</v>
      </c>
      <c r="BY50" s="71">
        <v>3</v>
      </c>
      <c r="BZ50" s="71">
        <v>2</v>
      </c>
      <c r="CA50" s="70">
        <f t="shared" si="2"/>
        <v>6</v>
      </c>
      <c r="CB50" s="70">
        <f t="shared" si="3"/>
        <v>8</v>
      </c>
      <c r="CC50" s="69"/>
      <c r="CD50" s="70"/>
      <c r="CE50" s="70"/>
      <c r="CF50" s="70"/>
      <c r="CG50" s="70"/>
      <c r="CH50" s="70"/>
      <c r="CI50" s="70"/>
      <c r="CJ50" s="70">
        <f t="shared" si="4"/>
        <v>0</v>
      </c>
      <c r="CK50" s="70">
        <f t="shared" si="5"/>
        <v>0</v>
      </c>
      <c r="CL50" s="69"/>
      <c r="CM50" s="71">
        <v>3</v>
      </c>
      <c r="CN50" s="71">
        <v>3</v>
      </c>
      <c r="CO50" s="71">
        <v>3</v>
      </c>
      <c r="CP50" s="71">
        <v>2</v>
      </c>
      <c r="CQ50" s="71">
        <v>2</v>
      </c>
      <c r="CR50" s="71">
        <v>1</v>
      </c>
      <c r="CS50" s="70">
        <f t="shared" si="6"/>
        <v>9</v>
      </c>
      <c r="CT50" s="70">
        <f t="shared" si="7"/>
        <v>5</v>
      </c>
      <c r="CU50" s="70">
        <f t="shared" si="8"/>
        <v>14</v>
      </c>
      <c r="CV50" s="69"/>
      <c r="CW50" s="70"/>
      <c r="CX50" s="70"/>
      <c r="CY50" s="70"/>
      <c r="CZ50" s="70"/>
      <c r="DA50" s="70"/>
      <c r="DB50" s="70"/>
      <c r="DC50" s="70"/>
      <c r="DD50" s="70">
        <f t="shared" si="15"/>
        <v>0</v>
      </c>
      <c r="DE50" s="70">
        <f t="shared" si="10"/>
        <v>0</v>
      </c>
      <c r="DF50" s="69"/>
      <c r="DG50" s="71">
        <v>3</v>
      </c>
      <c r="DH50" s="71">
        <v>3</v>
      </c>
      <c r="DI50" s="71">
        <v>3</v>
      </c>
      <c r="DJ50" s="71">
        <v>3</v>
      </c>
      <c r="DK50" s="71">
        <v>2</v>
      </c>
      <c r="DL50" s="71">
        <v>1</v>
      </c>
      <c r="DM50" s="70">
        <f t="shared" si="11"/>
        <v>9</v>
      </c>
      <c r="DN50" s="70">
        <f t="shared" si="12"/>
        <v>6</v>
      </c>
    </row>
    <row r="51" spans="1:118" ht="158.4">
      <c r="A51" s="56" t="s">
        <v>774</v>
      </c>
      <c r="B51" s="57"/>
      <c r="C51" s="58" t="s">
        <v>115</v>
      </c>
      <c r="D51" s="58" t="s">
        <v>115</v>
      </c>
      <c r="E51" s="58" t="s">
        <v>116</v>
      </c>
      <c r="F51" s="59"/>
      <c r="G51" s="58" t="s">
        <v>389</v>
      </c>
      <c r="H51" s="62">
        <v>2018</v>
      </c>
      <c r="I51" s="62">
        <v>2021</v>
      </c>
      <c r="J51" s="62" t="s">
        <v>775</v>
      </c>
      <c r="K51" s="58" t="s">
        <v>776</v>
      </c>
      <c r="L51" s="58" t="s">
        <v>777</v>
      </c>
      <c r="M51" s="58" t="s">
        <v>248</v>
      </c>
      <c r="N51" s="58" t="s">
        <v>519</v>
      </c>
      <c r="O51" s="58" t="s">
        <v>123</v>
      </c>
      <c r="P51" s="74" t="s">
        <v>205</v>
      </c>
      <c r="Q51" s="75"/>
      <c r="R51" s="58" t="s">
        <v>122</v>
      </c>
      <c r="S51" s="65" t="s">
        <v>778</v>
      </c>
      <c r="T51" s="59"/>
      <c r="U51" s="66" t="s">
        <v>200</v>
      </c>
      <c r="V51" s="66"/>
      <c r="W51" s="86"/>
      <c r="X51" s="66" t="s">
        <v>779</v>
      </c>
      <c r="Y51" s="86"/>
      <c r="Z51" s="66"/>
      <c r="AA51" s="67"/>
      <c r="AB51" s="58" t="b">
        <v>0</v>
      </c>
      <c r="AC51" s="58" t="b">
        <v>1</v>
      </c>
      <c r="AD51" s="58" t="b">
        <v>0</v>
      </c>
      <c r="AE51" s="58" t="b">
        <v>1</v>
      </c>
      <c r="AF51" s="68" t="b">
        <v>0</v>
      </c>
      <c r="AG51" s="58" t="b">
        <v>1</v>
      </c>
      <c r="AH51" s="67"/>
      <c r="AI51" s="58" t="s">
        <v>780</v>
      </c>
      <c r="AJ51" s="58" t="s">
        <v>268</v>
      </c>
      <c r="AK51" s="58" t="s">
        <v>781</v>
      </c>
      <c r="AL51" s="58" t="s">
        <v>205</v>
      </c>
      <c r="AM51" s="66" t="s">
        <v>782</v>
      </c>
      <c r="AN51" s="58" t="s">
        <v>448</v>
      </c>
      <c r="AO51" s="66" t="s">
        <v>129</v>
      </c>
      <c r="AP51" s="78" t="s">
        <v>783</v>
      </c>
      <c r="AQ51" s="67"/>
      <c r="AR51" s="58" t="s">
        <v>784</v>
      </c>
      <c r="AS51" s="66" t="s">
        <v>132</v>
      </c>
      <c r="AT51" s="66" t="s">
        <v>785</v>
      </c>
      <c r="AU51" s="58" t="s">
        <v>134</v>
      </c>
      <c r="AV51" s="58" t="s">
        <v>786</v>
      </c>
      <c r="AW51" s="58" t="s">
        <v>243</v>
      </c>
      <c r="AX51" s="58" t="s">
        <v>787</v>
      </c>
      <c r="AY51" s="58" t="s">
        <v>122</v>
      </c>
      <c r="AZ51" s="73" t="s">
        <v>788</v>
      </c>
      <c r="BA51" s="67"/>
      <c r="BB51" s="58" t="s">
        <v>134</v>
      </c>
      <c r="BC51" s="58" t="s">
        <v>205</v>
      </c>
      <c r="BD51" s="67"/>
      <c r="BE51" s="58" t="s">
        <v>137</v>
      </c>
      <c r="BF51" s="58"/>
      <c r="BG51" s="58" t="s">
        <v>137</v>
      </c>
      <c r="BH51" s="58"/>
      <c r="BI51" s="58" t="s">
        <v>137</v>
      </c>
      <c r="BJ51" s="69"/>
      <c r="BK51" s="69"/>
      <c r="BL51" s="70"/>
      <c r="BM51" s="70"/>
      <c r="BN51" s="70"/>
      <c r="BO51" s="70"/>
      <c r="BP51" s="70"/>
      <c r="BQ51" s="70"/>
      <c r="BR51" s="70">
        <f t="shared" si="13"/>
        <v>0</v>
      </c>
      <c r="BS51" s="70">
        <f t="shared" si="14"/>
        <v>0</v>
      </c>
      <c r="BT51" s="69"/>
      <c r="BU51" s="71">
        <v>3</v>
      </c>
      <c r="BV51" s="71">
        <v>1</v>
      </c>
      <c r="BW51" s="71">
        <v>2</v>
      </c>
      <c r="BX51" s="71">
        <v>1</v>
      </c>
      <c r="BY51" s="71">
        <v>3</v>
      </c>
      <c r="BZ51" s="71">
        <v>2</v>
      </c>
      <c r="CA51" s="70">
        <f t="shared" si="2"/>
        <v>6</v>
      </c>
      <c r="CB51" s="70">
        <f t="shared" si="3"/>
        <v>6</v>
      </c>
      <c r="CC51" s="69"/>
      <c r="CD51" s="70"/>
      <c r="CE51" s="70"/>
      <c r="CF51" s="70"/>
      <c r="CG51" s="70"/>
      <c r="CH51" s="70"/>
      <c r="CI51" s="70"/>
      <c r="CJ51" s="70">
        <f t="shared" si="4"/>
        <v>0</v>
      </c>
      <c r="CK51" s="70">
        <f t="shared" si="5"/>
        <v>0</v>
      </c>
      <c r="CL51" s="69"/>
      <c r="CM51" s="71">
        <v>3</v>
      </c>
      <c r="CN51" s="71">
        <v>1</v>
      </c>
      <c r="CO51" s="72">
        <v>2</v>
      </c>
      <c r="CP51" s="71">
        <v>1</v>
      </c>
      <c r="CQ51" s="71">
        <v>2</v>
      </c>
      <c r="CR51" s="71">
        <v>2</v>
      </c>
      <c r="CS51" s="70">
        <f t="shared" si="6"/>
        <v>6</v>
      </c>
      <c r="CT51" s="70">
        <f t="shared" si="7"/>
        <v>5</v>
      </c>
      <c r="CU51" s="70">
        <f t="shared" si="8"/>
        <v>11</v>
      </c>
      <c r="CV51" s="69"/>
      <c r="CW51" s="70"/>
      <c r="CX51" s="70"/>
      <c r="CY51" s="70"/>
      <c r="CZ51" s="70"/>
      <c r="DA51" s="70"/>
      <c r="DB51" s="70"/>
      <c r="DC51" s="70"/>
      <c r="DD51" s="70">
        <f t="shared" si="15"/>
        <v>0</v>
      </c>
      <c r="DE51" s="70">
        <f t="shared" si="10"/>
        <v>0</v>
      </c>
      <c r="DF51" s="69"/>
      <c r="DG51" s="71">
        <v>3</v>
      </c>
      <c r="DH51" s="71">
        <v>1</v>
      </c>
      <c r="DI51" s="71">
        <v>1</v>
      </c>
      <c r="DJ51" s="71">
        <v>1</v>
      </c>
      <c r="DK51" s="71">
        <v>2</v>
      </c>
      <c r="DL51" s="71">
        <v>1</v>
      </c>
      <c r="DM51" s="70">
        <f t="shared" si="11"/>
        <v>5</v>
      </c>
      <c r="DN51" s="70">
        <f t="shared" si="12"/>
        <v>4</v>
      </c>
    </row>
    <row r="52" spans="1:118" ht="184.8">
      <c r="A52" s="56" t="s">
        <v>789</v>
      </c>
      <c r="B52" s="57"/>
      <c r="C52" s="58" t="s">
        <v>155</v>
      </c>
      <c r="D52" s="58" t="s">
        <v>155</v>
      </c>
      <c r="E52" s="58" t="s">
        <v>116</v>
      </c>
      <c r="F52" s="59"/>
      <c r="G52" s="58" t="s">
        <v>790</v>
      </c>
      <c r="H52" s="62">
        <v>2000</v>
      </c>
      <c r="I52" s="62" t="s">
        <v>791</v>
      </c>
      <c r="J52" s="62" t="s">
        <v>118</v>
      </c>
      <c r="K52" s="58" t="s">
        <v>792</v>
      </c>
      <c r="L52" s="58" t="s">
        <v>518</v>
      </c>
      <c r="M52" s="58" t="s">
        <v>142</v>
      </c>
      <c r="N52" s="58" t="s">
        <v>519</v>
      </c>
      <c r="O52" s="58" t="s">
        <v>123</v>
      </c>
      <c r="P52" s="80" t="s">
        <v>180</v>
      </c>
      <c r="Q52" s="64"/>
      <c r="R52" s="58" t="s">
        <v>122</v>
      </c>
      <c r="S52" s="82" t="s">
        <v>793</v>
      </c>
      <c r="T52" s="59"/>
      <c r="U52" s="66" t="s">
        <v>200</v>
      </c>
      <c r="V52" s="66" t="s">
        <v>794</v>
      </c>
      <c r="W52" s="86"/>
      <c r="X52" s="66" t="s">
        <v>795</v>
      </c>
      <c r="Y52" s="86"/>
      <c r="Z52" s="66"/>
      <c r="AA52" s="67"/>
      <c r="AB52" s="58" t="b">
        <v>0</v>
      </c>
      <c r="AC52" s="58" t="b">
        <v>1</v>
      </c>
      <c r="AD52" s="58" t="b">
        <v>0</v>
      </c>
      <c r="AE52" s="58" t="b">
        <v>1</v>
      </c>
      <c r="AF52" s="68" t="b">
        <v>0</v>
      </c>
      <c r="AG52" s="58" t="b">
        <v>1</v>
      </c>
      <c r="AH52" s="67"/>
      <c r="AI52" s="58"/>
      <c r="AJ52" s="58"/>
      <c r="AK52" s="58"/>
      <c r="AL52" s="58"/>
      <c r="AM52" s="66" t="s">
        <v>796</v>
      </c>
      <c r="AN52" s="58" t="s">
        <v>797</v>
      </c>
      <c r="AO52" s="66" t="s">
        <v>129</v>
      </c>
      <c r="AP52" s="58" t="s">
        <v>798</v>
      </c>
      <c r="AQ52" s="67"/>
      <c r="AR52" s="58" t="s">
        <v>799</v>
      </c>
      <c r="AS52" s="66" t="s">
        <v>132</v>
      </c>
      <c r="AT52" s="66" t="s">
        <v>800</v>
      </c>
      <c r="AU52" s="58" t="s">
        <v>134</v>
      </c>
      <c r="AV52" s="58" t="s">
        <v>273</v>
      </c>
      <c r="AW52" s="58" t="s">
        <v>190</v>
      </c>
      <c r="AX52" s="58" t="s">
        <v>801</v>
      </c>
      <c r="AY52" s="58" t="s">
        <v>122</v>
      </c>
      <c r="AZ52" s="58" t="s">
        <v>259</v>
      </c>
      <c r="BA52" s="67"/>
      <c r="BB52" s="58" t="s">
        <v>134</v>
      </c>
      <c r="BC52" s="58" t="s">
        <v>134</v>
      </c>
      <c r="BD52" s="67"/>
      <c r="BE52" s="58" t="s">
        <v>137</v>
      </c>
      <c r="BF52" s="58"/>
      <c r="BG52" s="58" t="s">
        <v>137</v>
      </c>
      <c r="BH52" s="58"/>
      <c r="BI52" s="58" t="s">
        <v>137</v>
      </c>
      <c r="BJ52" s="69"/>
      <c r="BK52" s="69"/>
      <c r="BL52" s="70"/>
      <c r="BM52" s="70"/>
      <c r="BN52" s="70"/>
      <c r="BO52" s="70"/>
      <c r="BP52" s="70"/>
      <c r="BQ52" s="70"/>
      <c r="BR52" s="70">
        <f t="shared" si="13"/>
        <v>0</v>
      </c>
      <c r="BS52" s="70">
        <f t="shared" si="14"/>
        <v>0</v>
      </c>
      <c r="BT52" s="69"/>
      <c r="BU52" s="71">
        <v>3</v>
      </c>
      <c r="BV52" s="71">
        <v>1</v>
      </c>
      <c r="BW52" s="71">
        <v>2</v>
      </c>
      <c r="BX52" s="71">
        <v>2</v>
      </c>
      <c r="BY52" s="71">
        <v>3</v>
      </c>
      <c r="BZ52" s="71">
        <v>1</v>
      </c>
      <c r="CA52" s="70">
        <f t="shared" si="2"/>
        <v>6</v>
      </c>
      <c r="CB52" s="70">
        <f t="shared" si="3"/>
        <v>6</v>
      </c>
      <c r="CC52" s="69"/>
      <c r="CD52" s="70"/>
      <c r="CE52" s="70"/>
      <c r="CF52" s="70"/>
      <c r="CG52" s="70"/>
      <c r="CH52" s="70"/>
      <c r="CI52" s="70"/>
      <c r="CJ52" s="70">
        <f t="shared" si="4"/>
        <v>0</v>
      </c>
      <c r="CK52" s="70">
        <f t="shared" si="5"/>
        <v>0</v>
      </c>
      <c r="CL52" s="69"/>
      <c r="CM52" s="71">
        <v>3</v>
      </c>
      <c r="CN52" s="71">
        <v>1</v>
      </c>
      <c r="CO52" s="71">
        <v>2</v>
      </c>
      <c r="CP52" s="71">
        <v>2</v>
      </c>
      <c r="CQ52" s="71">
        <v>2</v>
      </c>
      <c r="CR52" s="71">
        <v>1</v>
      </c>
      <c r="CS52" s="70">
        <f t="shared" si="6"/>
        <v>6</v>
      </c>
      <c r="CT52" s="70">
        <f t="shared" si="7"/>
        <v>5</v>
      </c>
      <c r="CU52" s="70">
        <f t="shared" si="8"/>
        <v>11</v>
      </c>
      <c r="CV52" s="69"/>
      <c r="CW52" s="70"/>
      <c r="CX52" s="70"/>
      <c r="CY52" s="70"/>
      <c r="CZ52" s="70"/>
      <c r="DA52" s="70"/>
      <c r="DB52" s="70"/>
      <c r="DC52" s="70"/>
      <c r="DD52" s="70">
        <f t="shared" si="15"/>
        <v>0</v>
      </c>
      <c r="DE52" s="70">
        <f t="shared" si="10"/>
        <v>0</v>
      </c>
      <c r="DF52" s="69"/>
      <c r="DG52" s="71">
        <v>3</v>
      </c>
      <c r="DH52" s="71">
        <v>2</v>
      </c>
      <c r="DI52" s="71">
        <v>1</v>
      </c>
      <c r="DJ52" s="71">
        <v>2</v>
      </c>
      <c r="DK52" s="71">
        <v>3</v>
      </c>
      <c r="DL52" s="71">
        <v>1</v>
      </c>
      <c r="DM52" s="70">
        <f t="shared" si="11"/>
        <v>6</v>
      </c>
      <c r="DN52" s="70">
        <f t="shared" si="12"/>
        <v>6</v>
      </c>
    </row>
    <row r="53" spans="1:118" ht="118.8">
      <c r="A53" s="56" t="s">
        <v>802</v>
      </c>
      <c r="B53" s="57"/>
      <c r="C53" s="58" t="s">
        <v>230</v>
      </c>
      <c r="D53" s="58" t="s">
        <v>155</v>
      </c>
      <c r="E53" s="58" t="s">
        <v>116</v>
      </c>
      <c r="F53" s="59"/>
      <c r="G53" s="58" t="s">
        <v>803</v>
      </c>
      <c r="H53" s="62">
        <v>2014</v>
      </c>
      <c r="I53" s="60"/>
      <c r="J53" s="62" t="s">
        <v>118</v>
      </c>
      <c r="K53" s="58" t="s">
        <v>804</v>
      </c>
      <c r="L53" s="58" t="s">
        <v>263</v>
      </c>
      <c r="M53" s="58" t="s">
        <v>142</v>
      </c>
      <c r="N53" s="58"/>
      <c r="O53" s="58" t="s">
        <v>123</v>
      </c>
      <c r="P53" s="80" t="s">
        <v>180</v>
      </c>
      <c r="Q53" s="64"/>
      <c r="R53" s="58" t="s">
        <v>122</v>
      </c>
      <c r="S53" s="65" t="s">
        <v>805</v>
      </c>
      <c r="T53" s="59"/>
      <c r="U53" s="66" t="s">
        <v>200</v>
      </c>
      <c r="V53" s="66"/>
      <c r="W53" s="66"/>
      <c r="X53" s="66" t="s">
        <v>806</v>
      </c>
      <c r="Y53" s="86"/>
      <c r="Z53" s="66"/>
      <c r="AA53" s="67"/>
      <c r="AB53" s="58" t="b">
        <v>0</v>
      </c>
      <c r="AC53" s="58" t="b">
        <v>1</v>
      </c>
      <c r="AD53" s="68" t="b">
        <v>0</v>
      </c>
      <c r="AE53" s="58" t="b">
        <v>1</v>
      </c>
      <c r="AF53" s="68" t="b">
        <v>0</v>
      </c>
      <c r="AG53" s="58" t="b">
        <v>1</v>
      </c>
      <c r="AH53" s="67"/>
      <c r="AI53" s="58"/>
      <c r="AJ53" s="58"/>
      <c r="AK53" s="58"/>
      <c r="AL53" s="58" t="s">
        <v>134</v>
      </c>
      <c r="AM53" s="66" t="s">
        <v>807</v>
      </c>
      <c r="AN53" s="58" t="s">
        <v>433</v>
      </c>
      <c r="AO53" s="66" t="s">
        <v>129</v>
      </c>
      <c r="AP53" s="68"/>
      <c r="AQ53" s="67"/>
      <c r="AR53" s="58" t="s">
        <v>808</v>
      </c>
      <c r="AS53" s="66" t="s">
        <v>132</v>
      </c>
      <c r="AT53" s="66" t="s">
        <v>809</v>
      </c>
      <c r="AU53" s="58" t="s">
        <v>134</v>
      </c>
      <c r="AV53" s="58" t="s">
        <v>122</v>
      </c>
      <c r="AW53" s="58" t="s">
        <v>135</v>
      </c>
      <c r="AX53" s="58" t="s">
        <v>810</v>
      </c>
      <c r="AY53" s="58" t="s">
        <v>122</v>
      </c>
      <c r="AZ53" s="73" t="s">
        <v>259</v>
      </c>
      <c r="BA53" s="67"/>
      <c r="BB53" s="58" t="s">
        <v>134</v>
      </c>
      <c r="BC53" s="58" t="s">
        <v>134</v>
      </c>
      <c r="BD53" s="67"/>
      <c r="BE53" s="58" t="s">
        <v>137</v>
      </c>
      <c r="BF53" s="58"/>
      <c r="BG53" s="58" t="s">
        <v>137</v>
      </c>
      <c r="BH53" s="58"/>
      <c r="BI53" s="58" t="s">
        <v>137</v>
      </c>
      <c r="BJ53" s="69"/>
      <c r="BK53" s="69"/>
      <c r="BL53" s="70"/>
      <c r="BM53" s="70"/>
      <c r="BN53" s="70"/>
      <c r="BO53" s="70"/>
      <c r="BP53" s="70"/>
      <c r="BQ53" s="70"/>
      <c r="BR53" s="70">
        <f t="shared" si="13"/>
        <v>0</v>
      </c>
      <c r="BS53" s="70">
        <f t="shared" si="14"/>
        <v>0</v>
      </c>
      <c r="BT53" s="69"/>
      <c r="BU53" s="71">
        <v>3</v>
      </c>
      <c r="BV53" s="71">
        <v>1</v>
      </c>
      <c r="BW53" s="71">
        <v>2</v>
      </c>
      <c r="BX53" s="71">
        <v>1</v>
      </c>
      <c r="BY53" s="71">
        <v>2</v>
      </c>
      <c r="BZ53" s="71">
        <v>1</v>
      </c>
      <c r="CA53" s="70">
        <f t="shared" si="2"/>
        <v>6</v>
      </c>
      <c r="CB53" s="70">
        <f t="shared" si="3"/>
        <v>4</v>
      </c>
      <c r="CC53" s="69"/>
      <c r="CD53" s="70"/>
      <c r="CE53" s="70"/>
      <c r="CF53" s="70"/>
      <c r="CG53" s="70"/>
      <c r="CH53" s="70"/>
      <c r="CI53" s="70"/>
      <c r="CJ53" s="70">
        <f t="shared" si="4"/>
        <v>0</v>
      </c>
      <c r="CK53" s="70">
        <f t="shared" si="5"/>
        <v>0</v>
      </c>
      <c r="CL53" s="69"/>
      <c r="CM53" s="71">
        <v>3</v>
      </c>
      <c r="CN53" s="71">
        <v>1</v>
      </c>
      <c r="CO53" s="71">
        <v>2</v>
      </c>
      <c r="CP53" s="71">
        <v>1</v>
      </c>
      <c r="CQ53" s="71">
        <v>2</v>
      </c>
      <c r="CR53" s="71">
        <v>1</v>
      </c>
      <c r="CS53" s="70">
        <f t="shared" si="6"/>
        <v>6</v>
      </c>
      <c r="CT53" s="70">
        <f t="shared" si="7"/>
        <v>4</v>
      </c>
      <c r="CU53" s="70">
        <f t="shared" si="8"/>
        <v>10</v>
      </c>
      <c r="CV53" s="69"/>
      <c r="CW53" s="70"/>
      <c r="CX53" s="70"/>
      <c r="CY53" s="70"/>
      <c r="CZ53" s="70"/>
      <c r="DA53" s="70"/>
      <c r="DB53" s="70"/>
      <c r="DC53" s="70"/>
      <c r="DD53" s="70">
        <f t="shared" si="15"/>
        <v>0</v>
      </c>
      <c r="DE53" s="70">
        <f t="shared" si="10"/>
        <v>0</v>
      </c>
      <c r="DF53" s="69"/>
      <c r="DG53" s="71">
        <v>3</v>
      </c>
      <c r="DH53" s="71">
        <v>2</v>
      </c>
      <c r="DI53" s="71">
        <v>2</v>
      </c>
      <c r="DJ53" s="71">
        <v>1</v>
      </c>
      <c r="DK53" s="71">
        <v>3</v>
      </c>
      <c r="DL53" s="71">
        <v>1</v>
      </c>
      <c r="DM53" s="70">
        <f t="shared" si="11"/>
        <v>7</v>
      </c>
      <c r="DN53" s="70">
        <f t="shared" si="12"/>
        <v>5</v>
      </c>
    </row>
    <row r="54" spans="1:118" ht="118.8">
      <c r="A54" s="56" t="s">
        <v>811</v>
      </c>
      <c r="B54" s="57"/>
      <c r="C54" s="58" t="s">
        <v>115</v>
      </c>
      <c r="D54" s="58" t="s">
        <v>115</v>
      </c>
      <c r="E54" s="58" t="s">
        <v>116</v>
      </c>
      <c r="F54" s="59"/>
      <c r="G54" s="58" t="s">
        <v>812</v>
      </c>
      <c r="H54" s="62">
        <v>2005</v>
      </c>
      <c r="I54" s="62">
        <v>2021</v>
      </c>
      <c r="J54" s="62" t="s">
        <v>118</v>
      </c>
      <c r="K54" s="84" t="s">
        <v>813</v>
      </c>
      <c r="L54" s="58" t="s">
        <v>458</v>
      </c>
      <c r="M54" s="58" t="s">
        <v>459</v>
      </c>
      <c r="N54" s="58" t="s">
        <v>519</v>
      </c>
      <c r="O54" s="58" t="s">
        <v>535</v>
      </c>
      <c r="P54" s="94" t="s">
        <v>205</v>
      </c>
      <c r="Q54" s="95" t="s">
        <v>814</v>
      </c>
      <c r="R54" s="58" t="s">
        <v>205</v>
      </c>
      <c r="S54" s="82" t="s">
        <v>815</v>
      </c>
      <c r="T54" s="59"/>
      <c r="U54" s="66" t="s">
        <v>200</v>
      </c>
      <c r="V54" s="66"/>
      <c r="W54" s="86"/>
      <c r="X54" s="66" t="s">
        <v>816</v>
      </c>
      <c r="Y54" s="86"/>
      <c r="Z54" s="66"/>
      <c r="AA54" s="67"/>
      <c r="AB54" s="58" t="b">
        <v>0</v>
      </c>
      <c r="AC54" s="58" t="b">
        <v>1</v>
      </c>
      <c r="AD54" s="58" t="b">
        <v>0</v>
      </c>
      <c r="AE54" s="68" t="b">
        <v>0</v>
      </c>
      <c r="AF54" s="68" t="b">
        <v>0</v>
      </c>
      <c r="AG54" s="68" t="b">
        <v>0</v>
      </c>
      <c r="AH54" s="67"/>
      <c r="AI54" s="58" t="s">
        <v>780</v>
      </c>
      <c r="AJ54" s="58" t="s">
        <v>268</v>
      </c>
      <c r="AK54" s="58" t="s">
        <v>781</v>
      </c>
      <c r="AL54" s="58" t="s">
        <v>205</v>
      </c>
      <c r="AM54" s="66" t="s">
        <v>817</v>
      </c>
      <c r="AN54" s="58" t="s">
        <v>818</v>
      </c>
      <c r="AO54" s="66" t="s">
        <v>224</v>
      </c>
      <c r="AP54" s="58" t="s">
        <v>819</v>
      </c>
      <c r="AQ54" s="67"/>
      <c r="AR54" s="58" t="s">
        <v>820</v>
      </c>
      <c r="AS54" s="66" t="s">
        <v>132</v>
      </c>
      <c r="AT54" s="79" t="s">
        <v>256</v>
      </c>
      <c r="AU54" s="58" t="s">
        <v>134</v>
      </c>
      <c r="AV54" s="58" t="s">
        <v>692</v>
      </c>
      <c r="AW54" s="58" t="s">
        <v>135</v>
      </c>
      <c r="AX54" s="58" t="s">
        <v>821</v>
      </c>
      <c r="AY54" s="58" t="s">
        <v>122</v>
      </c>
      <c r="AZ54" s="58" t="s">
        <v>259</v>
      </c>
      <c r="BA54" s="67"/>
      <c r="BB54" s="58" t="s">
        <v>134</v>
      </c>
      <c r="BC54" s="58" t="s">
        <v>134</v>
      </c>
      <c r="BD54" s="67"/>
      <c r="BE54" s="58" t="s">
        <v>137</v>
      </c>
      <c r="BF54" s="58"/>
      <c r="BG54" s="58"/>
      <c r="BH54" s="58"/>
      <c r="BI54" s="58"/>
      <c r="BJ54" s="69"/>
      <c r="BK54" s="69"/>
      <c r="BL54" s="70"/>
      <c r="BM54" s="70"/>
      <c r="BN54" s="70"/>
      <c r="BO54" s="70"/>
      <c r="BP54" s="70"/>
      <c r="BQ54" s="70"/>
      <c r="BR54" s="70">
        <f t="shared" si="13"/>
        <v>0</v>
      </c>
      <c r="BS54" s="70">
        <f t="shared" si="14"/>
        <v>0</v>
      </c>
      <c r="BT54" s="69"/>
      <c r="BU54" s="71">
        <v>2</v>
      </c>
      <c r="BV54" s="71">
        <v>2</v>
      </c>
      <c r="BW54" s="71">
        <v>2</v>
      </c>
      <c r="BX54" s="71">
        <v>1</v>
      </c>
      <c r="BY54" s="71">
        <v>3</v>
      </c>
      <c r="BZ54" s="71">
        <v>2</v>
      </c>
      <c r="CA54" s="70">
        <f t="shared" si="2"/>
        <v>6</v>
      </c>
      <c r="CB54" s="70">
        <f t="shared" si="3"/>
        <v>6</v>
      </c>
      <c r="CC54" s="69"/>
      <c r="CD54" s="70"/>
      <c r="CE54" s="70"/>
      <c r="CF54" s="70"/>
      <c r="CG54" s="70"/>
      <c r="CH54" s="70"/>
      <c r="CI54" s="70"/>
      <c r="CJ54" s="70">
        <f t="shared" si="4"/>
        <v>0</v>
      </c>
      <c r="CK54" s="70">
        <f t="shared" si="5"/>
        <v>0</v>
      </c>
      <c r="CL54" s="69"/>
      <c r="CM54" s="70"/>
      <c r="CN54" s="70"/>
      <c r="CO54" s="70"/>
      <c r="CP54" s="70"/>
      <c r="CQ54" s="70"/>
      <c r="CR54" s="70"/>
      <c r="CS54" s="70">
        <f t="shared" si="6"/>
        <v>0</v>
      </c>
      <c r="CT54" s="70">
        <f t="shared" si="7"/>
        <v>0</v>
      </c>
      <c r="CU54" s="70">
        <f t="shared" si="8"/>
        <v>0</v>
      </c>
      <c r="CV54" s="69"/>
      <c r="CW54" s="70"/>
      <c r="CX54" s="70"/>
      <c r="CY54" s="70"/>
      <c r="CZ54" s="70"/>
      <c r="DA54" s="70"/>
      <c r="DB54" s="70"/>
      <c r="DC54" s="70"/>
      <c r="DD54" s="70">
        <f t="shared" si="15"/>
        <v>0</v>
      </c>
      <c r="DE54" s="70">
        <f t="shared" si="10"/>
        <v>0</v>
      </c>
      <c r="DF54" s="69"/>
      <c r="DG54" s="70"/>
      <c r="DH54" s="70"/>
      <c r="DI54" s="70"/>
      <c r="DJ54" s="70"/>
      <c r="DK54" s="70"/>
      <c r="DL54" s="70"/>
      <c r="DM54" s="70">
        <f t="shared" si="11"/>
        <v>0</v>
      </c>
      <c r="DN54" s="70">
        <f t="shared" si="12"/>
        <v>0</v>
      </c>
    </row>
    <row r="55" spans="1:118" ht="145.19999999999999">
      <c r="A55" s="56" t="s">
        <v>822</v>
      </c>
      <c r="B55" s="57"/>
      <c r="C55" s="58" t="s">
        <v>115</v>
      </c>
      <c r="D55" s="58" t="s">
        <v>115</v>
      </c>
      <c r="E55" s="58" t="s">
        <v>116</v>
      </c>
      <c r="F55" s="59"/>
      <c r="G55" s="58" t="s">
        <v>823</v>
      </c>
      <c r="H55" s="60"/>
      <c r="I55" s="62">
        <v>2021</v>
      </c>
      <c r="J55" s="62" t="s">
        <v>118</v>
      </c>
      <c r="K55" s="58" t="s">
        <v>824</v>
      </c>
      <c r="L55" s="58" t="s">
        <v>825</v>
      </c>
      <c r="M55" s="58" t="s">
        <v>196</v>
      </c>
      <c r="N55" s="58"/>
      <c r="O55" s="58" t="s">
        <v>123</v>
      </c>
      <c r="P55" s="80" t="s">
        <v>180</v>
      </c>
      <c r="Q55" s="64"/>
      <c r="R55" s="58" t="s">
        <v>122</v>
      </c>
      <c r="S55" s="65" t="s">
        <v>826</v>
      </c>
      <c r="T55" s="59"/>
      <c r="U55" s="66" t="s">
        <v>144</v>
      </c>
      <c r="V55" s="66" t="s">
        <v>827</v>
      </c>
      <c r="W55" s="66" t="s">
        <v>828</v>
      </c>
      <c r="X55" s="66" t="s">
        <v>829</v>
      </c>
      <c r="Y55" s="66" t="s">
        <v>830</v>
      </c>
      <c r="Z55" s="66" t="s">
        <v>831</v>
      </c>
      <c r="AA55" s="67"/>
      <c r="AB55" s="58" t="b">
        <v>0</v>
      </c>
      <c r="AC55" s="58" t="b">
        <v>1</v>
      </c>
      <c r="AD55" s="58" t="b">
        <v>1</v>
      </c>
      <c r="AE55" s="68" t="b">
        <v>0</v>
      </c>
      <c r="AF55" s="68" t="b">
        <v>0</v>
      </c>
      <c r="AG55" s="68" t="b">
        <v>0</v>
      </c>
      <c r="AH55" s="67"/>
      <c r="AI55" s="58" t="s">
        <v>832</v>
      </c>
      <c r="AJ55" s="58" t="s">
        <v>833</v>
      </c>
      <c r="AK55" s="58" t="s">
        <v>834</v>
      </c>
      <c r="AL55" s="58" t="s">
        <v>134</v>
      </c>
      <c r="AM55" s="66" t="s">
        <v>835</v>
      </c>
      <c r="AN55" s="58" t="s">
        <v>836</v>
      </c>
      <c r="AO55" s="66" t="s">
        <v>129</v>
      </c>
      <c r="AP55" s="58"/>
      <c r="AQ55" s="67"/>
      <c r="AR55" s="58" t="s">
        <v>837</v>
      </c>
      <c r="AS55" s="66" t="s">
        <v>132</v>
      </c>
      <c r="AT55" s="66" t="s">
        <v>284</v>
      </c>
      <c r="AU55" s="58" t="s">
        <v>205</v>
      </c>
      <c r="AV55" s="58" t="s">
        <v>171</v>
      </c>
      <c r="AW55" s="58" t="s">
        <v>135</v>
      </c>
      <c r="AX55" s="58" t="s">
        <v>838</v>
      </c>
      <c r="AY55" s="58" t="s">
        <v>216</v>
      </c>
      <c r="AZ55" s="58" t="s">
        <v>216</v>
      </c>
      <c r="BA55" s="67"/>
      <c r="BB55" s="58" t="s">
        <v>205</v>
      </c>
      <c r="BC55" s="58" t="s">
        <v>134</v>
      </c>
      <c r="BD55" s="67"/>
      <c r="BE55" s="58" t="s">
        <v>137</v>
      </c>
      <c r="BF55" s="58" t="s">
        <v>137</v>
      </c>
      <c r="BG55" s="58"/>
      <c r="BH55" s="58"/>
      <c r="BI55" s="58"/>
      <c r="BJ55" s="69"/>
      <c r="BK55" s="69"/>
      <c r="BL55" s="70"/>
      <c r="BM55" s="70"/>
      <c r="BN55" s="70"/>
      <c r="BO55" s="70"/>
      <c r="BP55" s="70"/>
      <c r="BQ55" s="70"/>
      <c r="BR55" s="70">
        <f t="shared" si="13"/>
        <v>0</v>
      </c>
      <c r="BS55" s="70">
        <f t="shared" si="14"/>
        <v>0</v>
      </c>
      <c r="BT55" s="69"/>
      <c r="BU55" s="71">
        <v>3</v>
      </c>
      <c r="BV55" s="71">
        <v>1</v>
      </c>
      <c r="BW55" s="71">
        <v>2</v>
      </c>
      <c r="BX55" s="71">
        <v>3</v>
      </c>
      <c r="BY55" s="71">
        <v>3</v>
      </c>
      <c r="BZ55" s="71">
        <v>2</v>
      </c>
      <c r="CA55" s="70">
        <f t="shared" si="2"/>
        <v>6</v>
      </c>
      <c r="CB55" s="70">
        <f t="shared" si="3"/>
        <v>8</v>
      </c>
      <c r="CC55" s="69"/>
      <c r="CD55" s="72">
        <v>3</v>
      </c>
      <c r="CE55" s="72">
        <v>1</v>
      </c>
      <c r="CF55" s="72">
        <v>2</v>
      </c>
      <c r="CG55" s="72">
        <v>3</v>
      </c>
      <c r="CH55" s="72">
        <v>3</v>
      </c>
      <c r="CI55" s="72">
        <v>2</v>
      </c>
      <c r="CJ55" s="70">
        <f t="shared" si="4"/>
        <v>6</v>
      </c>
      <c r="CK55" s="70">
        <f t="shared" si="5"/>
        <v>8</v>
      </c>
      <c r="CL55" s="69"/>
      <c r="CM55" s="70"/>
      <c r="CN55" s="70"/>
      <c r="CO55" s="70"/>
      <c r="CP55" s="70"/>
      <c r="CQ55" s="70"/>
      <c r="CR55" s="70"/>
      <c r="CS55" s="70">
        <f t="shared" si="6"/>
        <v>0</v>
      </c>
      <c r="CT55" s="70">
        <f t="shared" si="7"/>
        <v>0</v>
      </c>
      <c r="CU55" s="70">
        <f t="shared" si="8"/>
        <v>0</v>
      </c>
      <c r="CV55" s="69"/>
      <c r="CW55" s="70"/>
      <c r="CX55" s="70"/>
      <c r="CY55" s="70"/>
      <c r="CZ55" s="70"/>
      <c r="DA55" s="70"/>
      <c r="DB55" s="70"/>
      <c r="DC55" s="70"/>
      <c r="DD55" s="70">
        <f t="shared" si="15"/>
        <v>0</v>
      </c>
      <c r="DE55" s="70">
        <f t="shared" si="10"/>
        <v>0</v>
      </c>
      <c r="DF55" s="69"/>
      <c r="DG55" s="70"/>
      <c r="DH55" s="70"/>
      <c r="DI55" s="70"/>
      <c r="DJ55" s="70"/>
      <c r="DK55" s="70"/>
      <c r="DL55" s="70"/>
      <c r="DM55" s="70">
        <f t="shared" si="11"/>
        <v>0</v>
      </c>
      <c r="DN55" s="70">
        <f t="shared" si="12"/>
        <v>0</v>
      </c>
    </row>
    <row r="56" spans="1:118" ht="158.4">
      <c r="A56" s="56" t="s">
        <v>839</v>
      </c>
      <c r="B56" s="57"/>
      <c r="C56" s="58" t="s">
        <v>155</v>
      </c>
      <c r="D56" s="58" t="s">
        <v>155</v>
      </c>
      <c r="E56" s="58" t="s">
        <v>116</v>
      </c>
      <c r="F56" s="59"/>
      <c r="G56" s="58" t="s">
        <v>840</v>
      </c>
      <c r="H56" s="62">
        <v>2012</v>
      </c>
      <c r="I56" s="62">
        <v>2020</v>
      </c>
      <c r="J56" s="62" t="s">
        <v>118</v>
      </c>
      <c r="K56" s="58" t="s">
        <v>841</v>
      </c>
      <c r="L56" s="58" t="s">
        <v>842</v>
      </c>
      <c r="M56" s="58" t="s">
        <v>459</v>
      </c>
      <c r="N56" s="58"/>
      <c r="O56" s="58" t="s">
        <v>401</v>
      </c>
      <c r="P56" s="94" t="s">
        <v>205</v>
      </c>
      <c r="Q56" s="95" t="s">
        <v>843</v>
      </c>
      <c r="R56" s="58" t="s">
        <v>198</v>
      </c>
      <c r="S56" s="106" t="s">
        <v>844</v>
      </c>
      <c r="T56" s="59"/>
      <c r="U56" s="66" t="s">
        <v>200</v>
      </c>
      <c r="V56" s="66" t="s">
        <v>845</v>
      </c>
      <c r="W56" s="66" t="s">
        <v>846</v>
      </c>
      <c r="X56" s="66" t="s">
        <v>205</v>
      </c>
      <c r="Y56" s="66"/>
      <c r="Z56" s="66" t="s">
        <v>847</v>
      </c>
      <c r="AA56" s="67"/>
      <c r="AB56" s="58" t="b">
        <v>0</v>
      </c>
      <c r="AC56" s="58" t="b">
        <v>1</v>
      </c>
      <c r="AD56" s="58" t="b">
        <v>1</v>
      </c>
      <c r="AE56" s="68" t="b">
        <v>0</v>
      </c>
      <c r="AF56" s="68" t="b">
        <v>0</v>
      </c>
      <c r="AG56" s="68" t="b">
        <v>0</v>
      </c>
      <c r="AH56" s="67"/>
      <c r="AI56" s="58" t="s">
        <v>848</v>
      </c>
      <c r="AJ56" s="58" t="s">
        <v>849</v>
      </c>
      <c r="AK56" s="58" t="s">
        <v>850</v>
      </c>
      <c r="AL56" s="58" t="s">
        <v>134</v>
      </c>
      <c r="AM56" s="66" t="s">
        <v>851</v>
      </c>
      <c r="AN56" s="58" t="s">
        <v>852</v>
      </c>
      <c r="AO56" s="66" t="s">
        <v>129</v>
      </c>
      <c r="AP56" s="58" t="s">
        <v>853</v>
      </c>
      <c r="AQ56" s="67"/>
      <c r="AR56" s="58" t="s">
        <v>854</v>
      </c>
      <c r="AS56" s="66" t="s">
        <v>855</v>
      </c>
      <c r="AT56" s="66" t="s">
        <v>619</v>
      </c>
      <c r="AU56" s="58" t="s">
        <v>134</v>
      </c>
      <c r="AV56" s="58" t="s">
        <v>171</v>
      </c>
      <c r="AW56" s="58" t="s">
        <v>135</v>
      </c>
      <c r="AX56" s="58" t="s">
        <v>216</v>
      </c>
      <c r="AY56" s="58" t="s">
        <v>856</v>
      </c>
      <c r="AZ56" s="58" t="s">
        <v>216</v>
      </c>
      <c r="BA56" s="67"/>
      <c r="BB56" s="58" t="s">
        <v>134</v>
      </c>
      <c r="BC56" s="58" t="s">
        <v>205</v>
      </c>
      <c r="BD56" s="67"/>
      <c r="BE56" s="58" t="s">
        <v>137</v>
      </c>
      <c r="BF56" s="58" t="s">
        <v>137</v>
      </c>
      <c r="BG56" s="58"/>
      <c r="BH56" s="58"/>
      <c r="BI56" s="58"/>
      <c r="BJ56" s="69"/>
      <c r="BK56" s="69"/>
      <c r="BL56" s="70"/>
      <c r="BM56" s="70"/>
      <c r="BN56" s="70"/>
      <c r="BO56" s="70"/>
      <c r="BP56" s="70"/>
      <c r="BQ56" s="70"/>
      <c r="BR56" s="70">
        <f t="shared" si="13"/>
        <v>0</v>
      </c>
      <c r="BS56" s="70">
        <f t="shared" si="14"/>
        <v>0</v>
      </c>
      <c r="BT56" s="69"/>
      <c r="BU56" s="71">
        <v>2</v>
      </c>
      <c r="BV56" s="71">
        <v>2</v>
      </c>
      <c r="BW56" s="71">
        <v>2</v>
      </c>
      <c r="BX56" s="71">
        <v>4</v>
      </c>
      <c r="BY56" s="71">
        <v>3</v>
      </c>
      <c r="BZ56" s="71">
        <v>3</v>
      </c>
      <c r="CA56" s="70">
        <f t="shared" si="2"/>
        <v>6</v>
      </c>
      <c r="CB56" s="70">
        <f t="shared" si="3"/>
        <v>10</v>
      </c>
      <c r="CC56" s="69"/>
      <c r="CD56" s="72">
        <v>1</v>
      </c>
      <c r="CE56" s="72">
        <v>2</v>
      </c>
      <c r="CF56" s="72">
        <v>2</v>
      </c>
      <c r="CG56" s="72">
        <v>3</v>
      </c>
      <c r="CH56" s="71">
        <v>3</v>
      </c>
      <c r="CI56" s="72">
        <v>3</v>
      </c>
      <c r="CJ56" s="70">
        <f t="shared" si="4"/>
        <v>5</v>
      </c>
      <c r="CK56" s="70">
        <f t="shared" si="5"/>
        <v>9</v>
      </c>
      <c r="CL56" s="69"/>
      <c r="CM56" s="70"/>
      <c r="CN56" s="70"/>
      <c r="CO56" s="70"/>
      <c r="CP56" s="70"/>
      <c r="CQ56" s="70"/>
      <c r="CR56" s="70"/>
      <c r="CS56" s="70">
        <f t="shared" si="6"/>
        <v>0</v>
      </c>
      <c r="CT56" s="70">
        <f t="shared" si="7"/>
        <v>0</v>
      </c>
      <c r="CU56" s="70">
        <f t="shared" si="8"/>
        <v>0</v>
      </c>
      <c r="CV56" s="69"/>
      <c r="CW56" s="70"/>
      <c r="CX56" s="70"/>
      <c r="CY56" s="70"/>
      <c r="CZ56" s="70"/>
      <c r="DA56" s="70"/>
      <c r="DB56" s="70"/>
      <c r="DC56" s="70"/>
      <c r="DD56" s="70">
        <f t="shared" si="15"/>
        <v>0</v>
      </c>
      <c r="DE56" s="70">
        <f t="shared" si="10"/>
        <v>0</v>
      </c>
      <c r="DF56" s="69"/>
      <c r="DG56" s="70"/>
      <c r="DH56" s="70"/>
      <c r="DI56" s="70"/>
      <c r="DJ56" s="70"/>
      <c r="DK56" s="70"/>
      <c r="DL56" s="70"/>
      <c r="DM56" s="70">
        <f t="shared" si="11"/>
        <v>0</v>
      </c>
      <c r="DN56" s="70">
        <f t="shared" si="12"/>
        <v>0</v>
      </c>
    </row>
    <row r="57" spans="1:118" ht="92.4">
      <c r="A57" s="56" t="s">
        <v>857</v>
      </c>
      <c r="B57" s="57"/>
      <c r="C57" s="58" t="s">
        <v>355</v>
      </c>
      <c r="D57" s="58" t="s">
        <v>115</v>
      </c>
      <c r="E57" s="58" t="s">
        <v>116</v>
      </c>
      <c r="F57" s="59"/>
      <c r="G57" s="58" t="s">
        <v>858</v>
      </c>
      <c r="H57" s="62">
        <v>2000</v>
      </c>
      <c r="I57" s="62">
        <v>2019</v>
      </c>
      <c r="J57" s="62" t="s">
        <v>118</v>
      </c>
      <c r="K57" s="58" t="s">
        <v>859</v>
      </c>
      <c r="L57" s="58" t="s">
        <v>860</v>
      </c>
      <c r="M57" s="58" t="s">
        <v>196</v>
      </c>
      <c r="N57" s="58" t="s">
        <v>861</v>
      </c>
      <c r="O57" s="58" t="s">
        <v>123</v>
      </c>
      <c r="P57" s="63"/>
      <c r="Q57" s="64"/>
      <c r="R57" s="58" t="s">
        <v>122</v>
      </c>
      <c r="S57" s="65" t="s">
        <v>862</v>
      </c>
      <c r="T57" s="59"/>
      <c r="U57" s="66" t="s">
        <v>144</v>
      </c>
      <c r="V57" s="66" t="s">
        <v>863</v>
      </c>
      <c r="W57" s="81" t="s">
        <v>864</v>
      </c>
      <c r="X57" s="86"/>
      <c r="Y57" s="81" t="s">
        <v>865</v>
      </c>
      <c r="Z57" s="66"/>
      <c r="AA57" s="67"/>
      <c r="AB57" s="68" t="b">
        <v>0</v>
      </c>
      <c r="AC57" s="58" t="b">
        <v>1</v>
      </c>
      <c r="AD57" s="58" t="b">
        <v>1</v>
      </c>
      <c r="AE57" s="68" t="b">
        <v>0</v>
      </c>
      <c r="AF57" s="68" t="b">
        <v>0</v>
      </c>
      <c r="AG57" s="68" t="b">
        <v>0</v>
      </c>
      <c r="AH57" s="67"/>
      <c r="AI57" s="58" t="s">
        <v>866</v>
      </c>
      <c r="AJ57" s="58" t="s">
        <v>867</v>
      </c>
      <c r="AK57" s="58" t="s">
        <v>868</v>
      </c>
      <c r="AL57" s="58" t="s">
        <v>205</v>
      </c>
      <c r="AM57" s="66" t="s">
        <v>869</v>
      </c>
      <c r="AN57" s="58" t="s">
        <v>870</v>
      </c>
      <c r="AO57" s="66" t="s">
        <v>129</v>
      </c>
      <c r="AP57" s="58" t="s">
        <v>122</v>
      </c>
      <c r="AQ57" s="67"/>
      <c r="AR57" s="58"/>
      <c r="AS57" s="66" t="s">
        <v>132</v>
      </c>
      <c r="AT57" s="66" t="s">
        <v>366</v>
      </c>
      <c r="AU57" s="58" t="s">
        <v>134</v>
      </c>
      <c r="AV57" s="58" t="s">
        <v>871</v>
      </c>
      <c r="AW57" s="58"/>
      <c r="AX57" s="58"/>
      <c r="AY57" s="58" t="s">
        <v>122</v>
      </c>
      <c r="AZ57" s="58" t="s">
        <v>134</v>
      </c>
      <c r="BA57" s="67"/>
      <c r="BB57" s="58"/>
      <c r="BC57" s="58"/>
      <c r="BD57" s="67"/>
      <c r="BE57" s="58" t="s">
        <v>137</v>
      </c>
      <c r="BF57" s="58" t="s">
        <v>137</v>
      </c>
      <c r="BG57" s="58"/>
      <c r="BH57" s="58"/>
      <c r="BI57" s="58"/>
      <c r="BJ57" s="69"/>
      <c r="BK57" s="69"/>
      <c r="BL57" s="70"/>
      <c r="BM57" s="70"/>
      <c r="BN57" s="70"/>
      <c r="BO57" s="70"/>
      <c r="BP57" s="70"/>
      <c r="BQ57" s="70"/>
      <c r="BR57" s="70">
        <f t="shared" si="13"/>
        <v>0</v>
      </c>
      <c r="BS57" s="70">
        <f t="shared" si="14"/>
        <v>0</v>
      </c>
      <c r="BT57" s="69"/>
      <c r="BU57" s="71">
        <v>3</v>
      </c>
      <c r="BV57" s="71">
        <v>1</v>
      </c>
      <c r="BW57" s="71">
        <v>2</v>
      </c>
      <c r="BX57" s="71">
        <v>2</v>
      </c>
      <c r="BY57" s="71">
        <v>1</v>
      </c>
      <c r="BZ57" s="71">
        <v>3</v>
      </c>
      <c r="CA57" s="70">
        <f t="shared" si="2"/>
        <v>6</v>
      </c>
      <c r="CB57" s="70">
        <f t="shared" si="3"/>
        <v>6</v>
      </c>
      <c r="CC57" s="69"/>
      <c r="CD57" s="72">
        <v>3</v>
      </c>
      <c r="CE57" s="72">
        <v>1</v>
      </c>
      <c r="CF57" s="72">
        <v>2</v>
      </c>
      <c r="CG57" s="72">
        <v>2</v>
      </c>
      <c r="CH57" s="72">
        <v>1</v>
      </c>
      <c r="CI57" s="72">
        <v>3</v>
      </c>
      <c r="CJ57" s="70">
        <f t="shared" si="4"/>
        <v>6</v>
      </c>
      <c r="CK57" s="70">
        <f t="shared" si="5"/>
        <v>6</v>
      </c>
      <c r="CL57" s="69"/>
      <c r="CM57" s="70"/>
      <c r="CN57" s="70"/>
      <c r="CO57" s="70"/>
      <c r="CP57" s="70"/>
      <c r="CQ57" s="70"/>
      <c r="CR57" s="70"/>
      <c r="CS57" s="70">
        <f t="shared" si="6"/>
        <v>0</v>
      </c>
      <c r="CT57" s="70">
        <f t="shared" si="7"/>
        <v>0</v>
      </c>
      <c r="CU57" s="70">
        <f t="shared" si="8"/>
        <v>0</v>
      </c>
      <c r="CV57" s="69"/>
      <c r="CW57" s="70"/>
      <c r="CX57" s="70"/>
      <c r="CY57" s="70"/>
      <c r="CZ57" s="70"/>
      <c r="DA57" s="70"/>
      <c r="DB57" s="70"/>
      <c r="DC57" s="70"/>
      <c r="DD57" s="70">
        <f t="shared" si="15"/>
        <v>0</v>
      </c>
      <c r="DE57" s="70">
        <f t="shared" si="10"/>
        <v>0</v>
      </c>
      <c r="DF57" s="69"/>
      <c r="DG57" s="70"/>
      <c r="DH57" s="70"/>
      <c r="DI57" s="70"/>
      <c r="DJ57" s="70"/>
      <c r="DK57" s="70"/>
      <c r="DL57" s="70"/>
      <c r="DM57" s="70">
        <f t="shared" si="11"/>
        <v>0</v>
      </c>
      <c r="DN57" s="70">
        <f t="shared" si="12"/>
        <v>0</v>
      </c>
    </row>
    <row r="58" spans="1:118" ht="92.4">
      <c r="A58" s="58" t="s">
        <v>872</v>
      </c>
      <c r="B58" s="57"/>
      <c r="C58" s="58" t="s">
        <v>355</v>
      </c>
      <c r="D58" s="58" t="s">
        <v>115</v>
      </c>
      <c r="E58" s="58" t="s">
        <v>116</v>
      </c>
      <c r="F58" s="59"/>
      <c r="G58" s="58" t="s">
        <v>873</v>
      </c>
      <c r="H58" s="62">
        <v>2020</v>
      </c>
      <c r="I58" s="62">
        <v>2020</v>
      </c>
      <c r="J58" s="62" t="s">
        <v>118</v>
      </c>
      <c r="K58" s="58" t="s">
        <v>874</v>
      </c>
      <c r="L58" s="58" t="s">
        <v>372</v>
      </c>
      <c r="M58" s="58" t="s">
        <v>196</v>
      </c>
      <c r="N58" s="58" t="s">
        <v>875</v>
      </c>
      <c r="O58" s="58" t="s">
        <v>123</v>
      </c>
      <c r="P58" s="63"/>
      <c r="Q58" s="64"/>
      <c r="R58" s="58" t="s">
        <v>122</v>
      </c>
      <c r="S58" s="82" t="s">
        <v>876</v>
      </c>
      <c r="T58" s="59"/>
      <c r="U58" s="66" t="s">
        <v>125</v>
      </c>
      <c r="V58" s="66" t="s">
        <v>877</v>
      </c>
      <c r="W58" s="81" t="s">
        <v>878</v>
      </c>
      <c r="X58" s="66"/>
      <c r="Y58" s="66"/>
      <c r="Z58" s="66" t="s">
        <v>879</v>
      </c>
      <c r="AA58" s="67"/>
      <c r="AB58" s="58" t="b">
        <v>0</v>
      </c>
      <c r="AC58" s="58" t="b">
        <v>1</v>
      </c>
      <c r="AD58" s="58" t="b">
        <v>0</v>
      </c>
      <c r="AE58" s="68" t="b">
        <v>0</v>
      </c>
      <c r="AF58" s="68" t="b">
        <v>0</v>
      </c>
      <c r="AG58" s="68" t="b">
        <v>0</v>
      </c>
      <c r="AH58" s="67"/>
      <c r="AI58" s="58" t="s">
        <v>880</v>
      </c>
      <c r="AJ58" s="58" t="s">
        <v>204</v>
      </c>
      <c r="AK58" s="79" t="s">
        <v>881</v>
      </c>
      <c r="AL58" s="58" t="s">
        <v>205</v>
      </c>
      <c r="AM58" s="66" t="s">
        <v>882</v>
      </c>
      <c r="AN58" s="107" t="s">
        <v>883</v>
      </c>
      <c r="AO58" s="66" t="s">
        <v>129</v>
      </c>
      <c r="AP58" s="58" t="s">
        <v>884</v>
      </c>
      <c r="AQ58" s="67"/>
      <c r="AR58" s="58" t="s">
        <v>885</v>
      </c>
      <c r="AS58" s="66" t="s">
        <v>132</v>
      </c>
      <c r="AT58" s="66" t="s">
        <v>886</v>
      </c>
      <c r="AU58" s="58" t="s">
        <v>134</v>
      </c>
      <c r="AV58" s="58" t="s">
        <v>189</v>
      </c>
      <c r="AW58" s="58" t="s">
        <v>135</v>
      </c>
      <c r="AX58" s="58" t="s">
        <v>887</v>
      </c>
      <c r="AY58" s="58" t="s">
        <v>122</v>
      </c>
      <c r="AZ58" s="58" t="s">
        <v>134</v>
      </c>
      <c r="BA58" s="67"/>
      <c r="BB58" s="58" t="s">
        <v>134</v>
      </c>
      <c r="BC58" s="58" t="s">
        <v>134</v>
      </c>
      <c r="BD58" s="67"/>
      <c r="BE58" s="58" t="s">
        <v>137</v>
      </c>
      <c r="BF58" s="58"/>
      <c r="BG58" s="58"/>
      <c r="BH58" s="58"/>
      <c r="BI58" s="58"/>
      <c r="BJ58" s="69"/>
      <c r="BK58" s="69"/>
      <c r="BL58" s="70"/>
      <c r="BM58" s="70"/>
      <c r="BN58" s="70"/>
      <c r="BO58" s="70"/>
      <c r="BP58" s="70"/>
      <c r="BQ58" s="70"/>
      <c r="BR58" s="70">
        <f t="shared" si="13"/>
        <v>0</v>
      </c>
      <c r="BS58" s="70">
        <f t="shared" si="14"/>
        <v>0</v>
      </c>
      <c r="BT58" s="69"/>
      <c r="BU58" s="71">
        <v>3</v>
      </c>
      <c r="BV58" s="71">
        <v>1</v>
      </c>
      <c r="BW58" s="71">
        <v>2</v>
      </c>
      <c r="BX58" s="71">
        <v>2</v>
      </c>
      <c r="BY58" s="71">
        <v>1</v>
      </c>
      <c r="BZ58" s="71">
        <v>3</v>
      </c>
      <c r="CA58" s="70">
        <f t="shared" si="2"/>
        <v>6</v>
      </c>
      <c r="CB58" s="70">
        <f t="shared" si="3"/>
        <v>6</v>
      </c>
      <c r="CC58" s="69"/>
      <c r="CD58" s="70"/>
      <c r="CE58" s="70"/>
      <c r="CF58" s="70"/>
      <c r="CG58" s="70"/>
      <c r="CH58" s="70"/>
      <c r="CI58" s="70"/>
      <c r="CJ58" s="70">
        <f t="shared" si="4"/>
        <v>0</v>
      </c>
      <c r="CK58" s="70">
        <f t="shared" si="5"/>
        <v>0</v>
      </c>
      <c r="CL58" s="69"/>
      <c r="CM58" s="70"/>
      <c r="CN58" s="70"/>
      <c r="CO58" s="70"/>
      <c r="CP58" s="70"/>
      <c r="CQ58" s="70"/>
      <c r="CR58" s="70"/>
      <c r="CS58" s="70">
        <f t="shared" si="6"/>
        <v>0</v>
      </c>
      <c r="CT58" s="70">
        <f t="shared" si="7"/>
        <v>0</v>
      </c>
      <c r="CU58" s="70">
        <f t="shared" si="8"/>
        <v>0</v>
      </c>
      <c r="CV58" s="69"/>
      <c r="CW58" s="70"/>
      <c r="CX58" s="70"/>
      <c r="CY58" s="70"/>
      <c r="CZ58" s="70"/>
      <c r="DA58" s="70"/>
      <c r="DB58" s="70"/>
      <c r="DC58" s="70"/>
      <c r="DD58" s="70">
        <f t="shared" si="15"/>
        <v>0</v>
      </c>
      <c r="DE58" s="70">
        <f t="shared" si="10"/>
        <v>0</v>
      </c>
      <c r="DF58" s="69"/>
      <c r="DG58" s="70"/>
      <c r="DH58" s="70"/>
      <c r="DI58" s="70"/>
      <c r="DJ58" s="70"/>
      <c r="DK58" s="70"/>
      <c r="DL58" s="70"/>
      <c r="DM58" s="70">
        <f t="shared" si="11"/>
        <v>0</v>
      </c>
      <c r="DN58" s="70">
        <f t="shared" si="12"/>
        <v>0</v>
      </c>
    </row>
    <row r="59" spans="1:118" ht="171.6">
      <c r="A59" s="93" t="s">
        <v>888</v>
      </c>
      <c r="B59" s="57"/>
      <c r="C59" s="58" t="s">
        <v>115</v>
      </c>
      <c r="D59" s="58" t="s">
        <v>115</v>
      </c>
      <c r="E59" s="58" t="s">
        <v>116</v>
      </c>
      <c r="F59" s="59"/>
      <c r="G59" s="58" t="s">
        <v>889</v>
      </c>
      <c r="H59" s="62">
        <v>2020</v>
      </c>
      <c r="I59" s="62">
        <v>2020</v>
      </c>
      <c r="J59" s="62" t="s">
        <v>118</v>
      </c>
      <c r="K59" s="58" t="s">
        <v>890</v>
      </c>
      <c r="L59" s="58" t="s">
        <v>263</v>
      </c>
      <c r="M59" s="58" t="s">
        <v>196</v>
      </c>
      <c r="N59" s="58" t="s">
        <v>891</v>
      </c>
      <c r="O59" s="58" t="s">
        <v>401</v>
      </c>
      <c r="P59" s="74" t="s">
        <v>205</v>
      </c>
      <c r="Q59" s="75" t="s">
        <v>892</v>
      </c>
      <c r="R59" s="58" t="s">
        <v>205</v>
      </c>
      <c r="S59" s="65" t="s">
        <v>893</v>
      </c>
      <c r="T59" s="59"/>
      <c r="U59" s="66" t="s">
        <v>200</v>
      </c>
      <c r="V59" s="66"/>
      <c r="W59" s="66"/>
      <c r="X59" s="66" t="s">
        <v>894</v>
      </c>
      <c r="Y59" s="66"/>
      <c r="Z59" s="66"/>
      <c r="AA59" s="67"/>
      <c r="AB59" s="58" t="b">
        <v>0</v>
      </c>
      <c r="AC59" s="58" t="b">
        <v>1</v>
      </c>
      <c r="AD59" s="58" t="b">
        <v>0</v>
      </c>
      <c r="AE59" s="58" t="b">
        <v>0</v>
      </c>
      <c r="AF59" s="68" t="b">
        <v>0</v>
      </c>
      <c r="AG59" s="58" t="b">
        <v>0</v>
      </c>
      <c r="AH59" s="67"/>
      <c r="AI59" s="58" t="s">
        <v>895</v>
      </c>
      <c r="AJ59" s="58" t="s">
        <v>896</v>
      </c>
      <c r="AK59" s="58" t="s">
        <v>897</v>
      </c>
      <c r="AL59" s="58" t="s">
        <v>205</v>
      </c>
      <c r="AM59" s="66" t="s">
        <v>898</v>
      </c>
      <c r="AN59" s="58" t="s">
        <v>899</v>
      </c>
      <c r="AO59" s="66" t="s">
        <v>129</v>
      </c>
      <c r="AP59" s="75" t="s">
        <v>900</v>
      </c>
      <c r="AQ59" s="67"/>
      <c r="AR59" s="58" t="s">
        <v>901</v>
      </c>
      <c r="AS59" s="66" t="s">
        <v>132</v>
      </c>
      <c r="AT59" s="66" t="s">
        <v>639</v>
      </c>
      <c r="AU59" s="58" t="s">
        <v>205</v>
      </c>
      <c r="AV59" s="58" t="s">
        <v>902</v>
      </c>
      <c r="AW59" s="58" t="s">
        <v>243</v>
      </c>
      <c r="AX59" s="58" t="s">
        <v>903</v>
      </c>
      <c r="AY59" s="58" t="s">
        <v>904</v>
      </c>
      <c r="AZ59" s="73" t="s">
        <v>453</v>
      </c>
      <c r="BA59" s="67"/>
      <c r="BB59" s="58" t="s">
        <v>134</v>
      </c>
      <c r="BC59" s="58" t="s">
        <v>134</v>
      </c>
      <c r="BD59" s="67"/>
      <c r="BE59" s="58" t="s">
        <v>137</v>
      </c>
      <c r="BF59" s="58"/>
      <c r="BG59" s="58"/>
      <c r="BH59" s="58"/>
      <c r="BI59" s="58"/>
      <c r="BJ59" s="69"/>
      <c r="BK59" s="69"/>
      <c r="BL59" s="70"/>
      <c r="BM59" s="70"/>
      <c r="BN59" s="70"/>
      <c r="BO59" s="70"/>
      <c r="BP59" s="70"/>
      <c r="BQ59" s="70"/>
      <c r="BR59" s="70">
        <f t="shared" si="13"/>
        <v>0</v>
      </c>
      <c r="BS59" s="70">
        <f t="shared" si="14"/>
        <v>0</v>
      </c>
      <c r="BT59" s="69"/>
      <c r="BU59" s="71">
        <v>2</v>
      </c>
      <c r="BV59" s="71">
        <v>1</v>
      </c>
      <c r="BW59" s="71">
        <v>2</v>
      </c>
      <c r="BX59" s="71">
        <v>1</v>
      </c>
      <c r="BY59" s="71">
        <v>3</v>
      </c>
      <c r="BZ59" s="71">
        <v>3</v>
      </c>
      <c r="CA59" s="70">
        <f t="shared" si="2"/>
        <v>5</v>
      </c>
      <c r="CB59" s="70">
        <f t="shared" si="3"/>
        <v>7</v>
      </c>
      <c r="CC59" s="69"/>
      <c r="CD59" s="70"/>
      <c r="CE59" s="70"/>
      <c r="CF59" s="70"/>
      <c r="CG59" s="70"/>
      <c r="CH59" s="70"/>
      <c r="CI59" s="70"/>
      <c r="CJ59" s="70">
        <f t="shared" si="4"/>
        <v>0</v>
      </c>
      <c r="CK59" s="70">
        <f t="shared" si="5"/>
        <v>0</v>
      </c>
      <c r="CL59" s="69"/>
      <c r="CM59" s="71"/>
      <c r="CN59" s="71"/>
      <c r="CO59" s="71"/>
      <c r="CP59" s="71"/>
      <c r="CQ59" s="71"/>
      <c r="CR59" s="71"/>
      <c r="CS59" s="70">
        <f t="shared" si="6"/>
        <v>0</v>
      </c>
      <c r="CT59" s="70">
        <f t="shared" si="7"/>
        <v>0</v>
      </c>
      <c r="CU59" s="70">
        <f t="shared" si="8"/>
        <v>0</v>
      </c>
      <c r="CV59" s="69"/>
      <c r="CW59" s="70"/>
      <c r="CX59" s="70"/>
      <c r="CY59" s="70"/>
      <c r="CZ59" s="70"/>
      <c r="DA59" s="70"/>
      <c r="DB59" s="70"/>
      <c r="DC59" s="70"/>
      <c r="DD59" s="70">
        <f t="shared" si="15"/>
        <v>0</v>
      </c>
      <c r="DE59" s="70">
        <f t="shared" si="10"/>
        <v>0</v>
      </c>
      <c r="DF59" s="69"/>
      <c r="DG59" s="71"/>
      <c r="DH59" s="71"/>
      <c r="DI59" s="71"/>
      <c r="DJ59" s="71"/>
      <c r="DK59" s="71"/>
      <c r="DL59" s="71"/>
      <c r="DM59" s="70">
        <f t="shared" si="11"/>
        <v>0</v>
      </c>
      <c r="DN59" s="70">
        <f t="shared" si="12"/>
        <v>0</v>
      </c>
    </row>
    <row r="60" spans="1:118" ht="198">
      <c r="A60" s="56" t="s">
        <v>905</v>
      </c>
      <c r="B60" s="57"/>
      <c r="C60" s="58" t="s">
        <v>115</v>
      </c>
      <c r="D60" s="58" t="s">
        <v>115</v>
      </c>
      <c r="E60" s="58" t="s">
        <v>116</v>
      </c>
      <c r="F60" s="59"/>
      <c r="G60" s="58" t="s">
        <v>416</v>
      </c>
      <c r="H60" s="62">
        <v>2011</v>
      </c>
      <c r="I60" s="62">
        <v>2021</v>
      </c>
      <c r="J60" s="62" t="s">
        <v>118</v>
      </c>
      <c r="K60" s="58" t="s">
        <v>906</v>
      </c>
      <c r="L60" s="58" t="s">
        <v>907</v>
      </c>
      <c r="M60" s="58" t="s">
        <v>142</v>
      </c>
      <c r="N60" s="58" t="s">
        <v>519</v>
      </c>
      <c r="O60" s="58" t="s">
        <v>123</v>
      </c>
      <c r="P60" s="74"/>
      <c r="Q60" s="108"/>
      <c r="R60" s="58" t="s">
        <v>122</v>
      </c>
      <c r="S60" s="82" t="s">
        <v>908</v>
      </c>
      <c r="T60" s="59"/>
      <c r="U60" s="66" t="s">
        <v>200</v>
      </c>
      <c r="V60" s="66"/>
      <c r="W60" s="66"/>
      <c r="X60" s="66"/>
      <c r="Y60" s="66" t="s">
        <v>909</v>
      </c>
      <c r="Z60" s="66"/>
      <c r="AA60" s="67"/>
      <c r="AB60" s="58" t="b">
        <v>0</v>
      </c>
      <c r="AC60" s="58" t="b">
        <v>1</v>
      </c>
      <c r="AD60" s="68" t="b">
        <v>0</v>
      </c>
      <c r="AE60" s="58" t="b">
        <v>1</v>
      </c>
      <c r="AF60" s="68" t="b">
        <v>0</v>
      </c>
      <c r="AG60" s="58" t="b">
        <v>1</v>
      </c>
      <c r="AH60" s="67"/>
      <c r="AI60" s="58"/>
      <c r="AJ60" s="58"/>
      <c r="AK60" s="58"/>
      <c r="AL60" s="58"/>
      <c r="AM60" s="66" t="s">
        <v>910</v>
      </c>
      <c r="AN60" s="58" t="s">
        <v>911</v>
      </c>
      <c r="AO60" s="66" t="s">
        <v>224</v>
      </c>
      <c r="AP60" s="104" t="s">
        <v>770</v>
      </c>
      <c r="AQ60" s="67"/>
      <c r="AR60" s="58" t="s">
        <v>912</v>
      </c>
      <c r="AS60" s="66" t="s">
        <v>132</v>
      </c>
      <c r="AT60" s="66" t="s">
        <v>299</v>
      </c>
      <c r="AU60" s="58" t="s">
        <v>134</v>
      </c>
      <c r="AV60" s="58" t="s">
        <v>273</v>
      </c>
      <c r="AW60" s="58" t="s">
        <v>135</v>
      </c>
      <c r="AX60" s="58" t="s">
        <v>913</v>
      </c>
      <c r="AY60" s="58" t="s">
        <v>134</v>
      </c>
      <c r="AZ60" s="71" t="s">
        <v>514</v>
      </c>
      <c r="BA60" s="67"/>
      <c r="BB60" s="58" t="s">
        <v>134</v>
      </c>
      <c r="BC60" s="58" t="s">
        <v>134</v>
      </c>
      <c r="BD60" s="67"/>
      <c r="BE60" s="58" t="s">
        <v>137</v>
      </c>
      <c r="BF60" s="58"/>
      <c r="BG60" s="58" t="s">
        <v>175</v>
      </c>
      <c r="BH60" s="58"/>
      <c r="BI60" s="58" t="s">
        <v>175</v>
      </c>
      <c r="BJ60" s="69"/>
      <c r="BK60" s="69"/>
      <c r="BL60" s="70"/>
      <c r="BM60" s="70"/>
      <c r="BN60" s="70"/>
      <c r="BO60" s="70"/>
      <c r="BP60" s="70"/>
      <c r="BQ60" s="70"/>
      <c r="BR60" s="70">
        <f t="shared" si="13"/>
        <v>0</v>
      </c>
      <c r="BS60" s="70">
        <f t="shared" si="14"/>
        <v>0</v>
      </c>
      <c r="BT60" s="69"/>
      <c r="BU60" s="71">
        <v>3</v>
      </c>
      <c r="BV60" s="71">
        <v>1</v>
      </c>
      <c r="BW60" s="71">
        <v>1</v>
      </c>
      <c r="BX60" s="71">
        <v>1</v>
      </c>
      <c r="BY60" s="71">
        <v>1</v>
      </c>
      <c r="BZ60" s="71">
        <v>1</v>
      </c>
      <c r="CA60" s="70">
        <f t="shared" si="2"/>
        <v>5</v>
      </c>
      <c r="CB60" s="70">
        <f t="shared" si="3"/>
        <v>3</v>
      </c>
      <c r="CC60" s="69"/>
      <c r="CD60" s="70"/>
      <c r="CE60" s="70"/>
      <c r="CF60" s="70"/>
      <c r="CG60" s="70"/>
      <c r="CH60" s="70"/>
      <c r="CI60" s="70"/>
      <c r="CJ60" s="70">
        <f t="shared" si="4"/>
        <v>0</v>
      </c>
      <c r="CK60" s="70">
        <f t="shared" si="5"/>
        <v>0</v>
      </c>
      <c r="CL60" s="69"/>
      <c r="CM60" s="70"/>
      <c r="CN60" s="70"/>
      <c r="CO60" s="70"/>
      <c r="CP60" s="70"/>
      <c r="CQ60" s="70"/>
      <c r="CR60" s="70"/>
      <c r="CS60" s="70">
        <f t="shared" si="6"/>
        <v>0</v>
      </c>
      <c r="CT60" s="70">
        <f t="shared" si="7"/>
        <v>0</v>
      </c>
      <c r="CU60" s="70">
        <f t="shared" si="8"/>
        <v>0</v>
      </c>
      <c r="CV60" s="69"/>
      <c r="CW60" s="70"/>
      <c r="CX60" s="70"/>
      <c r="CY60" s="70"/>
      <c r="CZ60" s="70"/>
      <c r="DA60" s="70"/>
      <c r="DB60" s="70"/>
      <c r="DC60" s="70"/>
      <c r="DD60" s="70">
        <f t="shared" si="15"/>
        <v>0</v>
      </c>
      <c r="DE60" s="70">
        <f t="shared" si="10"/>
        <v>0</v>
      </c>
      <c r="DF60" s="69"/>
      <c r="DG60" s="70"/>
      <c r="DH60" s="70"/>
      <c r="DI60" s="70"/>
      <c r="DJ60" s="70"/>
      <c r="DK60" s="70"/>
      <c r="DL60" s="70"/>
      <c r="DM60" s="70">
        <f t="shared" si="11"/>
        <v>0</v>
      </c>
      <c r="DN60" s="70">
        <f t="shared" si="12"/>
        <v>0</v>
      </c>
    </row>
    <row r="61" spans="1:118" ht="52.8">
      <c r="A61" s="56" t="s">
        <v>914</v>
      </c>
      <c r="B61" s="57"/>
      <c r="C61" s="58" t="s">
        <v>115</v>
      </c>
      <c r="D61" s="58" t="s">
        <v>115</v>
      </c>
      <c r="E61" s="58" t="s">
        <v>116</v>
      </c>
      <c r="F61" s="59"/>
      <c r="G61" s="58" t="s">
        <v>416</v>
      </c>
      <c r="H61" s="62">
        <v>2014</v>
      </c>
      <c r="I61" s="62">
        <v>2021</v>
      </c>
      <c r="J61" s="62" t="s">
        <v>118</v>
      </c>
      <c r="K61" s="58" t="s">
        <v>915</v>
      </c>
      <c r="L61" s="58" t="s">
        <v>644</v>
      </c>
      <c r="M61" s="58" t="s">
        <v>142</v>
      </c>
      <c r="N61" s="58" t="s">
        <v>519</v>
      </c>
      <c r="O61" s="58" t="s">
        <v>123</v>
      </c>
      <c r="P61" s="74"/>
      <c r="Q61" s="75"/>
      <c r="R61" s="58"/>
      <c r="S61" s="65" t="s">
        <v>916</v>
      </c>
      <c r="T61" s="59"/>
      <c r="U61" s="66" t="s">
        <v>144</v>
      </c>
      <c r="V61" s="66"/>
      <c r="W61" s="66" t="s">
        <v>917</v>
      </c>
      <c r="X61" s="66"/>
      <c r="Y61" s="66"/>
      <c r="Z61" s="66"/>
      <c r="AA61" s="67"/>
      <c r="AB61" s="58" t="b">
        <v>0</v>
      </c>
      <c r="AC61" s="58" t="b">
        <v>1</v>
      </c>
      <c r="AD61" s="68" t="b">
        <v>0</v>
      </c>
      <c r="AE61" s="68" t="b">
        <v>0</v>
      </c>
      <c r="AF61" s="68" t="b">
        <v>0</v>
      </c>
      <c r="AG61" s="68" t="b">
        <v>0</v>
      </c>
      <c r="AH61" s="67"/>
      <c r="AI61" s="58"/>
      <c r="AJ61" s="58"/>
      <c r="AK61" s="58"/>
      <c r="AL61" s="58"/>
      <c r="AM61" s="66" t="s">
        <v>918</v>
      </c>
      <c r="AN61" s="58" t="s">
        <v>919</v>
      </c>
      <c r="AO61" s="66" t="s">
        <v>129</v>
      </c>
      <c r="AP61" s="99"/>
      <c r="AQ61" s="67"/>
      <c r="AR61" s="58" t="s">
        <v>216</v>
      </c>
      <c r="AS61" s="66" t="s">
        <v>132</v>
      </c>
      <c r="AT61" s="66" t="s">
        <v>299</v>
      </c>
      <c r="AU61" s="58" t="s">
        <v>134</v>
      </c>
      <c r="AV61" s="58" t="s">
        <v>216</v>
      </c>
      <c r="AW61" s="58" t="s">
        <v>135</v>
      </c>
      <c r="AX61" s="58" t="s">
        <v>920</v>
      </c>
      <c r="AY61" s="58" t="s">
        <v>216</v>
      </c>
      <c r="AZ61" s="58" t="s">
        <v>216</v>
      </c>
      <c r="BA61" s="67"/>
      <c r="BB61" s="58" t="s">
        <v>134</v>
      </c>
      <c r="BC61" s="58" t="s">
        <v>134</v>
      </c>
      <c r="BD61" s="67"/>
      <c r="BE61" s="58" t="s">
        <v>137</v>
      </c>
      <c r="BF61" s="58"/>
      <c r="BG61" s="58"/>
      <c r="BH61" s="58"/>
      <c r="BI61" s="58"/>
      <c r="BJ61" s="69"/>
      <c r="BK61" s="69"/>
      <c r="BL61" s="70"/>
      <c r="BM61" s="70"/>
      <c r="BN61" s="70"/>
      <c r="BO61" s="70"/>
      <c r="BP61" s="70"/>
      <c r="BQ61" s="70"/>
      <c r="BR61" s="70">
        <f t="shared" si="13"/>
        <v>0</v>
      </c>
      <c r="BS61" s="70">
        <f t="shared" si="14"/>
        <v>0</v>
      </c>
      <c r="BT61" s="69"/>
      <c r="BU61" s="71">
        <v>3</v>
      </c>
      <c r="BV61" s="71">
        <v>1</v>
      </c>
      <c r="BW61" s="71">
        <v>1</v>
      </c>
      <c r="BX61" s="71">
        <v>1</v>
      </c>
      <c r="BY61" s="71">
        <v>2</v>
      </c>
      <c r="BZ61" s="71">
        <v>2</v>
      </c>
      <c r="CA61" s="70">
        <f t="shared" si="2"/>
        <v>5</v>
      </c>
      <c r="CB61" s="70">
        <f t="shared" si="3"/>
        <v>5</v>
      </c>
      <c r="CC61" s="69"/>
      <c r="CD61" s="70"/>
      <c r="CE61" s="70"/>
      <c r="CF61" s="70"/>
      <c r="CG61" s="70"/>
      <c r="CH61" s="70"/>
      <c r="CI61" s="70"/>
      <c r="CJ61" s="70">
        <f t="shared" si="4"/>
        <v>0</v>
      </c>
      <c r="CK61" s="70">
        <f t="shared" si="5"/>
        <v>0</v>
      </c>
      <c r="CL61" s="69"/>
      <c r="CM61" s="70"/>
      <c r="CN61" s="70"/>
      <c r="CO61" s="70"/>
      <c r="CP61" s="70"/>
      <c r="CQ61" s="70"/>
      <c r="CR61" s="70"/>
      <c r="CS61" s="70">
        <f t="shared" si="6"/>
        <v>0</v>
      </c>
      <c r="CT61" s="70">
        <f t="shared" si="7"/>
        <v>0</v>
      </c>
      <c r="CU61" s="70">
        <f t="shared" si="8"/>
        <v>0</v>
      </c>
      <c r="CV61" s="69"/>
      <c r="CW61" s="70"/>
      <c r="CX61" s="70"/>
      <c r="CY61" s="70"/>
      <c r="CZ61" s="70"/>
      <c r="DA61" s="70"/>
      <c r="DB61" s="70"/>
      <c r="DC61" s="70"/>
      <c r="DD61" s="70">
        <f t="shared" si="15"/>
        <v>0</v>
      </c>
      <c r="DE61" s="70">
        <f t="shared" si="10"/>
        <v>0</v>
      </c>
      <c r="DF61" s="69"/>
      <c r="DG61" s="70"/>
      <c r="DH61" s="70"/>
      <c r="DI61" s="70"/>
      <c r="DJ61" s="70"/>
      <c r="DK61" s="70"/>
      <c r="DL61" s="70"/>
      <c r="DM61" s="70">
        <f t="shared" si="11"/>
        <v>0</v>
      </c>
      <c r="DN61" s="70">
        <f t="shared" si="12"/>
        <v>0</v>
      </c>
    </row>
    <row r="62" spans="1:118" ht="382.8">
      <c r="A62" s="56" t="s">
        <v>921</v>
      </c>
      <c r="B62" s="57"/>
      <c r="C62" s="58" t="s">
        <v>155</v>
      </c>
      <c r="D62" s="58" t="s">
        <v>155</v>
      </c>
      <c r="E62" s="58" t="s">
        <v>116</v>
      </c>
      <c r="F62" s="59"/>
      <c r="G62" s="58" t="s">
        <v>922</v>
      </c>
      <c r="H62" s="62">
        <v>1999</v>
      </c>
      <c r="I62" s="62" t="s">
        <v>923</v>
      </c>
      <c r="J62" s="62" t="s">
        <v>118</v>
      </c>
      <c r="K62" s="58" t="s">
        <v>924</v>
      </c>
      <c r="L62" s="58" t="s">
        <v>925</v>
      </c>
      <c r="M62" s="58" t="s">
        <v>459</v>
      </c>
      <c r="N62" s="58" t="s">
        <v>926</v>
      </c>
      <c r="O62" s="58" t="s">
        <v>535</v>
      </c>
      <c r="P62" s="94" t="s">
        <v>205</v>
      </c>
      <c r="Q62" s="95" t="s">
        <v>927</v>
      </c>
      <c r="R62" s="58" t="s">
        <v>234</v>
      </c>
      <c r="S62" s="65" t="s">
        <v>928</v>
      </c>
      <c r="T62" s="59"/>
      <c r="U62" s="66" t="s">
        <v>144</v>
      </c>
      <c r="V62" s="66" t="s">
        <v>929</v>
      </c>
      <c r="W62" s="66" t="s">
        <v>930</v>
      </c>
      <c r="X62" s="66" t="s">
        <v>931</v>
      </c>
      <c r="Y62" s="66" t="s">
        <v>932</v>
      </c>
      <c r="Z62" s="66" t="s">
        <v>933</v>
      </c>
      <c r="AA62" s="67"/>
      <c r="AB62" s="58" t="b">
        <v>0</v>
      </c>
      <c r="AC62" s="58" t="b">
        <v>1</v>
      </c>
      <c r="AD62" s="58" t="b">
        <v>1</v>
      </c>
      <c r="AE62" s="68" t="b">
        <v>0</v>
      </c>
      <c r="AF62" s="68" t="b">
        <v>0</v>
      </c>
      <c r="AG62" s="68" t="b">
        <v>0</v>
      </c>
      <c r="AH62" s="67"/>
      <c r="AI62" s="58" t="s">
        <v>934</v>
      </c>
      <c r="AJ62" s="58" t="s">
        <v>935</v>
      </c>
      <c r="AK62" s="58" t="s">
        <v>936</v>
      </c>
      <c r="AL62" s="58" t="s">
        <v>205</v>
      </c>
      <c r="AM62" s="66" t="s">
        <v>937</v>
      </c>
      <c r="AN62" s="58" t="s">
        <v>938</v>
      </c>
      <c r="AO62" s="66" t="s">
        <v>129</v>
      </c>
      <c r="AP62" s="68"/>
      <c r="AQ62" s="67"/>
      <c r="AR62" s="58" t="s">
        <v>939</v>
      </c>
      <c r="AS62" s="66" t="s">
        <v>132</v>
      </c>
      <c r="AT62" s="66" t="s">
        <v>284</v>
      </c>
      <c r="AU62" s="58"/>
      <c r="AV62" s="58" t="s">
        <v>216</v>
      </c>
      <c r="AW62" s="58" t="s">
        <v>243</v>
      </c>
      <c r="AX62" s="58" t="s">
        <v>940</v>
      </c>
      <c r="AY62" s="58" t="s">
        <v>941</v>
      </c>
      <c r="AZ62" s="58" t="s">
        <v>216</v>
      </c>
      <c r="BA62" s="67"/>
      <c r="BB62" s="58" t="s">
        <v>205</v>
      </c>
      <c r="BC62" s="58" t="s">
        <v>134</v>
      </c>
      <c r="BD62" s="67"/>
      <c r="BE62" s="58" t="s">
        <v>137</v>
      </c>
      <c r="BF62" s="58" t="s">
        <v>137</v>
      </c>
      <c r="BG62" s="58"/>
      <c r="BH62" s="58"/>
      <c r="BI62" s="58"/>
      <c r="BJ62" s="69"/>
      <c r="BK62" s="69"/>
      <c r="BL62" s="70"/>
      <c r="BM62" s="70"/>
      <c r="BN62" s="70"/>
      <c r="BO62" s="70"/>
      <c r="BP62" s="70"/>
      <c r="BQ62" s="70"/>
      <c r="BR62" s="70">
        <f t="shared" si="13"/>
        <v>0</v>
      </c>
      <c r="BS62" s="70">
        <f t="shared" si="14"/>
        <v>0</v>
      </c>
      <c r="BT62" s="69"/>
      <c r="BU62" s="71">
        <v>2</v>
      </c>
      <c r="BV62" s="71">
        <v>1</v>
      </c>
      <c r="BW62" s="71">
        <v>2</v>
      </c>
      <c r="BX62" s="71">
        <v>3</v>
      </c>
      <c r="BY62" s="71">
        <v>3</v>
      </c>
      <c r="BZ62" s="71">
        <v>2</v>
      </c>
      <c r="CA62" s="70">
        <f t="shared" si="2"/>
        <v>5</v>
      </c>
      <c r="CB62" s="70">
        <f t="shared" si="3"/>
        <v>8</v>
      </c>
      <c r="CC62" s="69"/>
      <c r="CD62" s="72">
        <v>2</v>
      </c>
      <c r="CE62" s="72">
        <v>1</v>
      </c>
      <c r="CF62" s="72">
        <v>2</v>
      </c>
      <c r="CG62" s="72">
        <v>3</v>
      </c>
      <c r="CH62" s="72">
        <v>3</v>
      </c>
      <c r="CI62" s="72">
        <v>2</v>
      </c>
      <c r="CJ62" s="70">
        <f t="shared" si="4"/>
        <v>5</v>
      </c>
      <c r="CK62" s="70">
        <f t="shared" si="5"/>
        <v>8</v>
      </c>
      <c r="CL62" s="69"/>
      <c r="CM62" s="70"/>
      <c r="CN62" s="70"/>
      <c r="CO62" s="70"/>
      <c r="CP62" s="70"/>
      <c r="CQ62" s="70"/>
      <c r="CR62" s="70"/>
      <c r="CS62" s="70">
        <f t="shared" si="6"/>
        <v>0</v>
      </c>
      <c r="CT62" s="70">
        <f t="shared" si="7"/>
        <v>0</v>
      </c>
      <c r="CU62" s="70">
        <f t="shared" si="8"/>
        <v>0</v>
      </c>
      <c r="CV62" s="69"/>
      <c r="CW62" s="70"/>
      <c r="CX62" s="70"/>
      <c r="CY62" s="70"/>
      <c r="CZ62" s="70"/>
      <c r="DA62" s="70"/>
      <c r="DB62" s="70"/>
      <c r="DC62" s="70"/>
      <c r="DD62" s="70">
        <f t="shared" si="15"/>
        <v>0</v>
      </c>
      <c r="DE62" s="70">
        <f t="shared" si="10"/>
        <v>0</v>
      </c>
      <c r="DF62" s="69"/>
      <c r="DG62" s="70"/>
      <c r="DH62" s="70"/>
      <c r="DI62" s="70"/>
      <c r="DJ62" s="70"/>
      <c r="DK62" s="70"/>
      <c r="DL62" s="70"/>
      <c r="DM62" s="70">
        <f t="shared" si="11"/>
        <v>0</v>
      </c>
      <c r="DN62" s="70">
        <f t="shared" si="12"/>
        <v>0</v>
      </c>
    </row>
    <row r="63" spans="1:118" ht="52.8">
      <c r="A63" s="56" t="s">
        <v>942</v>
      </c>
      <c r="B63" s="57"/>
      <c r="C63" s="58" t="s">
        <v>115</v>
      </c>
      <c r="D63" s="58" t="s">
        <v>115</v>
      </c>
      <c r="E63" s="58" t="s">
        <v>116</v>
      </c>
      <c r="F63" s="59"/>
      <c r="G63" s="58" t="s">
        <v>943</v>
      </c>
      <c r="H63" s="62" t="s">
        <v>216</v>
      </c>
      <c r="I63" s="62" t="s">
        <v>216</v>
      </c>
      <c r="J63" s="62" t="s">
        <v>118</v>
      </c>
      <c r="K63" s="58" t="s">
        <v>944</v>
      </c>
      <c r="L63" s="58" t="s">
        <v>945</v>
      </c>
      <c r="M63" s="58" t="s">
        <v>196</v>
      </c>
      <c r="N63" s="58" t="s">
        <v>519</v>
      </c>
      <c r="O63" s="58" t="s">
        <v>123</v>
      </c>
      <c r="P63" s="80" t="s">
        <v>180</v>
      </c>
      <c r="Q63" s="64"/>
      <c r="R63" s="58" t="s">
        <v>122</v>
      </c>
      <c r="S63" s="109"/>
      <c r="T63" s="59"/>
      <c r="U63" s="66" t="s">
        <v>144</v>
      </c>
      <c r="V63" s="66" t="s">
        <v>946</v>
      </c>
      <c r="W63" s="66"/>
      <c r="X63" s="66" t="s">
        <v>947</v>
      </c>
      <c r="Y63" s="66"/>
      <c r="Z63" s="66"/>
      <c r="AA63" s="67"/>
      <c r="AB63" s="58" t="b">
        <v>0</v>
      </c>
      <c r="AC63" s="58" t="b">
        <v>1</v>
      </c>
      <c r="AD63" s="68" t="b">
        <v>0</v>
      </c>
      <c r="AE63" s="68" t="b">
        <v>0</v>
      </c>
      <c r="AF63" s="68" t="b">
        <v>0</v>
      </c>
      <c r="AG63" s="68" t="b">
        <v>0</v>
      </c>
      <c r="AH63" s="67"/>
      <c r="AI63" s="58" t="s">
        <v>948</v>
      </c>
      <c r="AJ63" s="58" t="s">
        <v>204</v>
      </c>
      <c r="AK63" s="58" t="s">
        <v>949</v>
      </c>
      <c r="AL63" s="58" t="s">
        <v>205</v>
      </c>
      <c r="AM63" s="66" t="s">
        <v>950</v>
      </c>
      <c r="AN63" s="58" t="s">
        <v>728</v>
      </c>
      <c r="AO63" s="66" t="s">
        <v>129</v>
      </c>
      <c r="AP63" s="58"/>
      <c r="AQ63" s="67"/>
      <c r="AR63" s="58" t="s">
        <v>216</v>
      </c>
      <c r="AS63" s="66" t="s">
        <v>132</v>
      </c>
      <c r="AT63" s="66" t="s">
        <v>951</v>
      </c>
      <c r="AU63" s="58" t="s">
        <v>134</v>
      </c>
      <c r="AV63" s="58" t="s">
        <v>216</v>
      </c>
      <c r="AW63" s="58" t="s">
        <v>952</v>
      </c>
      <c r="AX63" s="58" t="s">
        <v>953</v>
      </c>
      <c r="AY63" s="58" t="s">
        <v>216</v>
      </c>
      <c r="AZ63" s="58" t="s">
        <v>216</v>
      </c>
      <c r="BA63" s="67"/>
      <c r="BB63" s="58" t="s">
        <v>134</v>
      </c>
      <c r="BC63" s="58" t="s">
        <v>134</v>
      </c>
      <c r="BD63" s="67"/>
      <c r="BE63" s="58" t="s">
        <v>137</v>
      </c>
      <c r="BF63" s="58"/>
      <c r="BG63" s="58"/>
      <c r="BH63" s="58"/>
      <c r="BI63" s="58"/>
      <c r="BJ63" s="69"/>
      <c r="BK63" s="69"/>
      <c r="BL63" s="70"/>
      <c r="BM63" s="70"/>
      <c r="BN63" s="70"/>
      <c r="BO63" s="70"/>
      <c r="BP63" s="70"/>
      <c r="BQ63" s="70"/>
      <c r="BR63" s="70">
        <f t="shared" si="13"/>
        <v>0</v>
      </c>
      <c r="BS63" s="70">
        <f t="shared" si="14"/>
        <v>0</v>
      </c>
      <c r="BT63" s="69"/>
      <c r="BU63" s="71">
        <v>3</v>
      </c>
      <c r="BV63" s="71">
        <v>1</v>
      </c>
      <c r="BW63" s="71">
        <v>1</v>
      </c>
      <c r="BX63" s="71">
        <v>2</v>
      </c>
      <c r="BY63" s="71">
        <v>1</v>
      </c>
      <c r="BZ63" s="71">
        <v>1</v>
      </c>
      <c r="CA63" s="70">
        <f t="shared" si="2"/>
        <v>5</v>
      </c>
      <c r="CB63" s="70">
        <f t="shared" si="3"/>
        <v>4</v>
      </c>
      <c r="CC63" s="69"/>
      <c r="CD63" s="70"/>
      <c r="CE63" s="70"/>
      <c r="CF63" s="70"/>
      <c r="CG63" s="70"/>
      <c r="CH63" s="70"/>
      <c r="CI63" s="70"/>
      <c r="CJ63" s="70">
        <f t="shared" si="4"/>
        <v>0</v>
      </c>
      <c r="CK63" s="70">
        <f t="shared" si="5"/>
        <v>0</v>
      </c>
      <c r="CL63" s="69"/>
      <c r="CM63" s="70"/>
      <c r="CN63" s="70"/>
      <c r="CO63" s="70"/>
      <c r="CP63" s="70"/>
      <c r="CQ63" s="70"/>
      <c r="CR63" s="70"/>
      <c r="CS63" s="70">
        <f t="shared" si="6"/>
        <v>0</v>
      </c>
      <c r="CT63" s="70">
        <f t="shared" si="7"/>
        <v>0</v>
      </c>
      <c r="CU63" s="70">
        <f t="shared" si="8"/>
        <v>0</v>
      </c>
      <c r="CV63" s="69"/>
      <c r="CW63" s="70"/>
      <c r="CX63" s="70"/>
      <c r="CY63" s="70"/>
      <c r="CZ63" s="70"/>
      <c r="DA63" s="70"/>
      <c r="DB63" s="70"/>
      <c r="DC63" s="70"/>
      <c r="DD63" s="70">
        <f t="shared" si="15"/>
        <v>0</v>
      </c>
      <c r="DE63" s="70">
        <f t="shared" si="10"/>
        <v>0</v>
      </c>
      <c r="DF63" s="69"/>
      <c r="DG63" s="70"/>
      <c r="DH63" s="70"/>
      <c r="DI63" s="70"/>
      <c r="DJ63" s="70"/>
      <c r="DK63" s="70"/>
      <c r="DL63" s="70"/>
      <c r="DM63" s="70">
        <f t="shared" si="11"/>
        <v>0</v>
      </c>
      <c r="DN63" s="70">
        <f t="shared" si="12"/>
        <v>0</v>
      </c>
    </row>
    <row r="64" spans="1:118" ht="118.8">
      <c r="A64" s="56" t="s">
        <v>954</v>
      </c>
      <c r="B64" s="57"/>
      <c r="C64" s="58" t="s">
        <v>115</v>
      </c>
      <c r="D64" s="58" t="s">
        <v>115</v>
      </c>
      <c r="E64" s="58" t="s">
        <v>116</v>
      </c>
      <c r="F64" s="59"/>
      <c r="G64" s="58" t="s">
        <v>955</v>
      </c>
      <c r="H64" s="110">
        <v>2017</v>
      </c>
      <c r="I64" s="62">
        <v>2020</v>
      </c>
      <c r="J64" s="62" t="s">
        <v>118</v>
      </c>
      <c r="K64" s="58" t="s">
        <v>956</v>
      </c>
      <c r="L64" s="58" t="s">
        <v>263</v>
      </c>
      <c r="M64" s="58" t="s">
        <v>248</v>
      </c>
      <c r="N64" s="58" t="s">
        <v>957</v>
      </c>
      <c r="O64" s="58" t="s">
        <v>123</v>
      </c>
      <c r="P64" s="74" t="s">
        <v>134</v>
      </c>
      <c r="Q64" s="75"/>
      <c r="R64" s="58" t="s">
        <v>122</v>
      </c>
      <c r="S64" s="83" t="s">
        <v>958</v>
      </c>
      <c r="T64" s="59"/>
      <c r="U64" s="66" t="s">
        <v>200</v>
      </c>
      <c r="V64" s="66" t="s">
        <v>959</v>
      </c>
      <c r="W64" s="86"/>
      <c r="X64" s="66" t="s">
        <v>960</v>
      </c>
      <c r="Y64" s="86"/>
      <c r="Z64" s="66"/>
      <c r="AA64" s="67"/>
      <c r="AB64" s="68" t="b">
        <v>0</v>
      </c>
      <c r="AC64" s="58" t="b">
        <v>1</v>
      </c>
      <c r="AD64" s="68" t="b">
        <v>0</v>
      </c>
      <c r="AE64" s="58" t="b">
        <v>1</v>
      </c>
      <c r="AF64" s="68" t="b">
        <v>0</v>
      </c>
      <c r="AG64" s="58" t="b">
        <v>1</v>
      </c>
      <c r="AH64" s="67"/>
      <c r="AI64" s="58" t="s">
        <v>961</v>
      </c>
      <c r="AJ64" s="58" t="s">
        <v>268</v>
      </c>
      <c r="AK64" s="58" t="s">
        <v>433</v>
      </c>
      <c r="AL64" s="58" t="s">
        <v>134</v>
      </c>
      <c r="AM64" s="66" t="s">
        <v>962</v>
      </c>
      <c r="AN64" s="58" t="s">
        <v>963</v>
      </c>
      <c r="AO64" s="66" t="s">
        <v>224</v>
      </c>
      <c r="AP64" s="73" t="s">
        <v>964</v>
      </c>
      <c r="AQ64" s="67"/>
      <c r="AR64" s="58" t="s">
        <v>965</v>
      </c>
      <c r="AS64" s="66" t="s">
        <v>482</v>
      </c>
      <c r="AT64" s="66" t="s">
        <v>639</v>
      </c>
      <c r="AU64" s="58" t="s">
        <v>134</v>
      </c>
      <c r="AV64" s="58"/>
      <c r="AW64" s="58" t="s">
        <v>243</v>
      </c>
      <c r="AX64" s="58" t="s">
        <v>966</v>
      </c>
      <c r="AY64" s="58" t="s">
        <v>122</v>
      </c>
      <c r="AZ64" s="99" t="s">
        <v>84</v>
      </c>
      <c r="BA64" s="67"/>
      <c r="BB64" s="58" t="s">
        <v>134</v>
      </c>
      <c r="BC64" s="58" t="s">
        <v>134</v>
      </c>
      <c r="BD64" s="67"/>
      <c r="BE64" s="58" t="s">
        <v>137</v>
      </c>
      <c r="BF64" s="58"/>
      <c r="BG64" s="58" t="s">
        <v>137</v>
      </c>
      <c r="BH64" s="58"/>
      <c r="BI64" s="58" t="s">
        <v>137</v>
      </c>
      <c r="BJ64" s="69"/>
      <c r="BK64" s="69"/>
      <c r="BL64" s="70"/>
      <c r="BM64" s="70"/>
      <c r="BN64" s="70"/>
      <c r="BO64" s="70"/>
      <c r="BP64" s="70"/>
      <c r="BQ64" s="70"/>
      <c r="BR64" s="70">
        <f t="shared" si="13"/>
        <v>0</v>
      </c>
      <c r="BS64" s="70">
        <f t="shared" si="14"/>
        <v>0</v>
      </c>
      <c r="BT64" s="69"/>
      <c r="BU64" s="71">
        <v>1</v>
      </c>
      <c r="BV64" s="71">
        <v>2</v>
      </c>
      <c r="BW64" s="71">
        <v>1</v>
      </c>
      <c r="BX64" s="71">
        <v>2</v>
      </c>
      <c r="BY64" s="71">
        <v>3</v>
      </c>
      <c r="BZ64" s="71">
        <v>3</v>
      </c>
      <c r="CA64" s="70">
        <f t="shared" si="2"/>
        <v>4</v>
      </c>
      <c r="CB64" s="70">
        <f t="shared" si="3"/>
        <v>8</v>
      </c>
      <c r="CC64" s="69"/>
      <c r="CD64" s="70"/>
      <c r="CE64" s="70"/>
      <c r="CF64" s="70"/>
      <c r="CG64" s="70"/>
      <c r="CH64" s="70"/>
      <c r="CI64" s="70"/>
      <c r="CJ64" s="70">
        <f t="shared" si="4"/>
        <v>0</v>
      </c>
      <c r="CK64" s="70">
        <f t="shared" si="5"/>
        <v>0</v>
      </c>
      <c r="CL64" s="69"/>
      <c r="CM64" s="71">
        <v>3</v>
      </c>
      <c r="CN64" s="71">
        <v>2</v>
      </c>
      <c r="CO64" s="71">
        <v>2</v>
      </c>
      <c r="CP64" s="71">
        <v>2</v>
      </c>
      <c r="CQ64" s="71">
        <v>3</v>
      </c>
      <c r="CR64" s="71">
        <v>3</v>
      </c>
      <c r="CS64" s="70">
        <f t="shared" si="6"/>
        <v>7</v>
      </c>
      <c r="CT64" s="70">
        <f t="shared" si="7"/>
        <v>8</v>
      </c>
      <c r="CU64" s="70">
        <f t="shared" si="8"/>
        <v>15</v>
      </c>
      <c r="CV64" s="69"/>
      <c r="CW64" s="70"/>
      <c r="CX64" s="70"/>
      <c r="CY64" s="70"/>
      <c r="CZ64" s="70"/>
      <c r="DA64" s="70"/>
      <c r="DB64" s="70"/>
      <c r="DC64" s="70"/>
      <c r="DD64" s="70">
        <f t="shared" si="15"/>
        <v>0</v>
      </c>
      <c r="DE64" s="70">
        <f t="shared" si="10"/>
        <v>0</v>
      </c>
      <c r="DF64" s="69"/>
      <c r="DG64" s="71">
        <v>3</v>
      </c>
      <c r="DH64" s="71">
        <v>2</v>
      </c>
      <c r="DI64" s="71">
        <v>2</v>
      </c>
      <c r="DJ64" s="71">
        <v>2</v>
      </c>
      <c r="DK64" s="71">
        <v>3</v>
      </c>
      <c r="DL64" s="71">
        <v>3</v>
      </c>
      <c r="DM64" s="70">
        <f t="shared" si="11"/>
        <v>7</v>
      </c>
      <c r="DN64" s="70">
        <f t="shared" si="12"/>
        <v>8</v>
      </c>
    </row>
    <row r="65" spans="1:118" ht="79.2">
      <c r="A65" s="56" t="s">
        <v>967</v>
      </c>
      <c r="B65" s="57"/>
      <c r="C65" s="58" t="s">
        <v>115</v>
      </c>
      <c r="D65" s="58" t="s">
        <v>115</v>
      </c>
      <c r="E65" s="58" t="s">
        <v>116</v>
      </c>
      <c r="F65" s="59"/>
      <c r="G65" s="58" t="s">
        <v>968</v>
      </c>
      <c r="H65" s="62">
        <v>2015</v>
      </c>
      <c r="I65" s="62">
        <v>2020</v>
      </c>
      <c r="J65" s="62" t="s">
        <v>118</v>
      </c>
      <c r="K65" s="58" t="s">
        <v>969</v>
      </c>
      <c r="L65" s="58" t="s">
        <v>141</v>
      </c>
      <c r="M65" s="58" t="s">
        <v>196</v>
      </c>
      <c r="N65" s="58"/>
      <c r="O65" s="58" t="s">
        <v>535</v>
      </c>
      <c r="P65" s="94" t="s">
        <v>205</v>
      </c>
      <c r="Q65" s="95" t="s">
        <v>970</v>
      </c>
      <c r="R65" s="58" t="s">
        <v>198</v>
      </c>
      <c r="S65" s="65" t="s">
        <v>971</v>
      </c>
      <c r="T65" s="59"/>
      <c r="U65" s="66" t="s">
        <v>200</v>
      </c>
      <c r="V65" s="66" t="s">
        <v>972</v>
      </c>
      <c r="W65" s="66" t="s">
        <v>972</v>
      </c>
      <c r="X65" s="66" t="s">
        <v>972</v>
      </c>
      <c r="Y65" s="66" t="s">
        <v>972</v>
      </c>
      <c r="Z65" s="66"/>
      <c r="AA65" s="67"/>
      <c r="AB65" s="58" t="b">
        <v>1</v>
      </c>
      <c r="AC65" s="58" t="b">
        <v>1</v>
      </c>
      <c r="AD65" s="58" t="b">
        <v>0</v>
      </c>
      <c r="AE65" s="58" t="b">
        <v>1</v>
      </c>
      <c r="AF65" s="68" t="b">
        <v>0</v>
      </c>
      <c r="AG65" s="68" t="b">
        <v>0</v>
      </c>
      <c r="AH65" s="67"/>
      <c r="AI65" s="58" t="s">
        <v>973</v>
      </c>
      <c r="AJ65" s="58" t="s">
        <v>974</v>
      </c>
      <c r="AK65" s="58" t="s">
        <v>975</v>
      </c>
      <c r="AL65" s="58" t="s">
        <v>205</v>
      </c>
      <c r="AM65" s="66" t="s">
        <v>976</v>
      </c>
      <c r="AN65" s="58" t="s">
        <v>977</v>
      </c>
      <c r="AO65" s="66" t="s">
        <v>129</v>
      </c>
      <c r="AP65" s="58" t="s">
        <v>978</v>
      </c>
      <c r="AQ65" s="67"/>
      <c r="AR65" s="58" t="s">
        <v>979</v>
      </c>
      <c r="AS65" s="66" t="s">
        <v>132</v>
      </c>
      <c r="AT65" s="66" t="s">
        <v>639</v>
      </c>
      <c r="AU65" s="58" t="s">
        <v>205</v>
      </c>
      <c r="AV65" s="58" t="s">
        <v>902</v>
      </c>
      <c r="AW65" s="58" t="s">
        <v>135</v>
      </c>
      <c r="AX65" s="58" t="s">
        <v>980</v>
      </c>
      <c r="AY65" s="58" t="s">
        <v>981</v>
      </c>
      <c r="AZ65" s="78" t="s">
        <v>982</v>
      </c>
      <c r="BA65" s="67"/>
      <c r="BB65" s="58" t="s">
        <v>134</v>
      </c>
      <c r="BC65" s="58" t="s">
        <v>134</v>
      </c>
      <c r="BD65" s="67"/>
      <c r="BE65" s="58" t="s">
        <v>137</v>
      </c>
      <c r="BF65" s="58"/>
      <c r="BG65" s="58" t="s">
        <v>137</v>
      </c>
      <c r="BH65" s="58"/>
      <c r="BI65" s="58"/>
      <c r="BJ65" s="69"/>
      <c r="BK65" s="69"/>
      <c r="BL65" s="71">
        <v>2</v>
      </c>
      <c r="BM65" s="71">
        <v>2</v>
      </c>
      <c r="BN65" s="71">
        <v>2</v>
      </c>
      <c r="BO65" s="71">
        <v>3</v>
      </c>
      <c r="BP65" s="71">
        <v>2</v>
      </c>
      <c r="BQ65" s="71">
        <v>3</v>
      </c>
      <c r="BR65" s="70">
        <f t="shared" si="13"/>
        <v>6</v>
      </c>
      <c r="BS65" s="70">
        <f t="shared" si="14"/>
        <v>8</v>
      </c>
      <c r="BT65" s="69"/>
      <c r="BU65" s="71">
        <v>1</v>
      </c>
      <c r="BV65" s="71">
        <v>1</v>
      </c>
      <c r="BW65" s="71">
        <v>1</v>
      </c>
      <c r="BX65" s="71">
        <v>2</v>
      </c>
      <c r="BY65" s="71">
        <v>2</v>
      </c>
      <c r="BZ65" s="71">
        <v>3</v>
      </c>
      <c r="CA65" s="70">
        <f t="shared" si="2"/>
        <v>3</v>
      </c>
      <c r="CB65" s="70">
        <f t="shared" si="3"/>
        <v>7</v>
      </c>
      <c r="CC65" s="69"/>
      <c r="CD65" s="70"/>
      <c r="CE65" s="70"/>
      <c r="CF65" s="70"/>
      <c r="CG65" s="70"/>
      <c r="CH65" s="70"/>
      <c r="CI65" s="70"/>
      <c r="CJ65" s="70">
        <f t="shared" si="4"/>
        <v>0</v>
      </c>
      <c r="CK65" s="70">
        <f t="shared" si="5"/>
        <v>0</v>
      </c>
      <c r="CL65" s="69"/>
      <c r="CM65" s="71">
        <v>1</v>
      </c>
      <c r="CN65" s="71">
        <v>1</v>
      </c>
      <c r="CO65" s="71">
        <v>1</v>
      </c>
      <c r="CP65" s="71">
        <v>3</v>
      </c>
      <c r="CQ65" s="71">
        <v>3</v>
      </c>
      <c r="CR65" s="71">
        <v>2</v>
      </c>
      <c r="CS65" s="70">
        <f t="shared" si="6"/>
        <v>3</v>
      </c>
      <c r="CT65" s="70">
        <f t="shared" si="7"/>
        <v>8</v>
      </c>
      <c r="CU65" s="70">
        <f t="shared" si="8"/>
        <v>11</v>
      </c>
      <c r="CV65" s="69"/>
      <c r="CW65" s="70"/>
      <c r="CX65" s="70"/>
      <c r="CY65" s="70"/>
      <c r="CZ65" s="70"/>
      <c r="DA65" s="70"/>
      <c r="DB65" s="70"/>
      <c r="DC65" s="70"/>
      <c r="DD65" s="70">
        <f t="shared" si="15"/>
        <v>0</v>
      </c>
      <c r="DE65" s="70">
        <f t="shared" si="10"/>
        <v>0</v>
      </c>
      <c r="DF65" s="69"/>
      <c r="DG65" s="70"/>
      <c r="DH65" s="70"/>
      <c r="DI65" s="70"/>
      <c r="DJ65" s="70"/>
      <c r="DK65" s="70"/>
      <c r="DL65" s="70"/>
      <c r="DM65" s="70">
        <f t="shared" si="11"/>
        <v>0</v>
      </c>
      <c r="DN65" s="70">
        <f t="shared" si="12"/>
        <v>0</v>
      </c>
    </row>
    <row r="66" spans="1:118" ht="132">
      <c r="A66" s="56" t="s">
        <v>983</v>
      </c>
      <c r="B66" s="57"/>
      <c r="C66" s="58" t="s">
        <v>115</v>
      </c>
      <c r="D66" s="58" t="s">
        <v>115</v>
      </c>
      <c r="E66" s="58" t="s">
        <v>116</v>
      </c>
      <c r="F66" s="59"/>
      <c r="G66" s="58" t="s">
        <v>984</v>
      </c>
      <c r="H66" s="62">
        <v>1990</v>
      </c>
      <c r="I66" s="62" t="s">
        <v>985</v>
      </c>
      <c r="J66" s="62" t="s">
        <v>118</v>
      </c>
      <c r="K66" s="58" t="s">
        <v>986</v>
      </c>
      <c r="L66" s="58" t="s">
        <v>987</v>
      </c>
      <c r="M66" s="58" t="s">
        <v>196</v>
      </c>
      <c r="N66" s="58"/>
      <c r="O66" s="58" t="s">
        <v>401</v>
      </c>
      <c r="P66" s="94" t="s">
        <v>205</v>
      </c>
      <c r="Q66" s="95" t="s">
        <v>988</v>
      </c>
      <c r="R66" s="58" t="s">
        <v>198</v>
      </c>
      <c r="S66" s="65" t="s">
        <v>989</v>
      </c>
      <c r="T66" s="59"/>
      <c r="U66" s="66" t="s">
        <v>200</v>
      </c>
      <c r="V66" s="66" t="s">
        <v>972</v>
      </c>
      <c r="W66" s="66" t="s">
        <v>972</v>
      </c>
      <c r="X66" s="66" t="s">
        <v>972</v>
      </c>
      <c r="Y66" s="66" t="s">
        <v>972</v>
      </c>
      <c r="Z66" s="66"/>
      <c r="AA66" s="67"/>
      <c r="AB66" s="58" t="b">
        <v>1</v>
      </c>
      <c r="AC66" s="58" t="b">
        <v>1</v>
      </c>
      <c r="AD66" s="58" t="b">
        <v>0</v>
      </c>
      <c r="AE66" s="58" t="b">
        <v>1</v>
      </c>
      <c r="AF66" s="68" t="b">
        <v>0</v>
      </c>
      <c r="AG66" s="68" t="b">
        <v>0</v>
      </c>
      <c r="AH66" s="67"/>
      <c r="AI66" s="58" t="s">
        <v>973</v>
      </c>
      <c r="AJ66" s="58" t="s">
        <v>974</v>
      </c>
      <c r="AK66" s="58" t="s">
        <v>975</v>
      </c>
      <c r="AL66" s="58" t="s">
        <v>205</v>
      </c>
      <c r="AM66" s="66" t="s">
        <v>976</v>
      </c>
      <c r="AN66" s="58" t="s">
        <v>977</v>
      </c>
      <c r="AO66" s="66" t="s">
        <v>129</v>
      </c>
      <c r="AP66" s="58" t="s">
        <v>978</v>
      </c>
      <c r="AQ66" s="67"/>
      <c r="AR66" s="58" t="s">
        <v>990</v>
      </c>
      <c r="AS66" s="66" t="s">
        <v>132</v>
      </c>
      <c r="AT66" s="66" t="s">
        <v>991</v>
      </c>
      <c r="AU66" s="58" t="s">
        <v>134</v>
      </c>
      <c r="AV66" s="58" t="s">
        <v>902</v>
      </c>
      <c r="AW66" s="58" t="s">
        <v>135</v>
      </c>
      <c r="AX66" s="58" t="s">
        <v>980</v>
      </c>
      <c r="AY66" s="58" t="s">
        <v>981</v>
      </c>
      <c r="AZ66" s="78" t="s">
        <v>982</v>
      </c>
      <c r="BA66" s="67"/>
      <c r="BB66" s="58" t="s">
        <v>134</v>
      </c>
      <c r="BC66" s="58" t="s">
        <v>134</v>
      </c>
      <c r="BD66" s="67"/>
      <c r="BE66" s="58" t="s">
        <v>137</v>
      </c>
      <c r="BF66" s="58"/>
      <c r="BG66" s="58" t="s">
        <v>137</v>
      </c>
      <c r="BH66" s="58"/>
      <c r="BI66" s="58"/>
      <c r="BJ66" s="69"/>
      <c r="BK66" s="69"/>
      <c r="BL66" s="71">
        <v>2</v>
      </c>
      <c r="BM66" s="71">
        <v>2</v>
      </c>
      <c r="BN66" s="71">
        <v>2</v>
      </c>
      <c r="BO66" s="71">
        <v>3</v>
      </c>
      <c r="BP66" s="71">
        <v>2</v>
      </c>
      <c r="BQ66" s="71">
        <v>3</v>
      </c>
      <c r="BR66" s="70">
        <f t="shared" si="13"/>
        <v>6</v>
      </c>
      <c r="BS66" s="70">
        <f t="shared" si="14"/>
        <v>8</v>
      </c>
      <c r="BT66" s="69"/>
      <c r="BU66" s="71">
        <v>1</v>
      </c>
      <c r="BV66" s="71">
        <v>1</v>
      </c>
      <c r="BW66" s="71">
        <v>1</v>
      </c>
      <c r="BX66" s="71">
        <v>3</v>
      </c>
      <c r="BY66" s="71">
        <v>2</v>
      </c>
      <c r="BZ66" s="71">
        <v>3</v>
      </c>
      <c r="CA66" s="70">
        <f t="shared" si="2"/>
        <v>3</v>
      </c>
      <c r="CB66" s="70">
        <f t="shared" si="3"/>
        <v>8</v>
      </c>
      <c r="CC66" s="69"/>
      <c r="CD66" s="70"/>
      <c r="CE66" s="70"/>
      <c r="CF66" s="70"/>
      <c r="CG66" s="70"/>
      <c r="CH66" s="70"/>
      <c r="CI66" s="70"/>
      <c r="CJ66" s="70">
        <f t="shared" si="4"/>
        <v>0</v>
      </c>
      <c r="CK66" s="70">
        <f t="shared" si="5"/>
        <v>0</v>
      </c>
      <c r="CL66" s="69"/>
      <c r="CM66" s="71">
        <v>1</v>
      </c>
      <c r="CN66" s="71">
        <v>1</v>
      </c>
      <c r="CO66" s="71">
        <v>1</v>
      </c>
      <c r="CP66" s="71">
        <v>3</v>
      </c>
      <c r="CQ66" s="71">
        <v>3</v>
      </c>
      <c r="CR66" s="71">
        <v>3</v>
      </c>
      <c r="CS66" s="70">
        <f t="shared" si="6"/>
        <v>3</v>
      </c>
      <c r="CT66" s="70">
        <f t="shared" si="7"/>
        <v>9</v>
      </c>
      <c r="CU66" s="70">
        <f t="shared" si="8"/>
        <v>12</v>
      </c>
      <c r="CV66" s="69"/>
      <c r="CW66" s="70"/>
      <c r="CX66" s="70"/>
      <c r="CY66" s="70"/>
      <c r="CZ66" s="70"/>
      <c r="DA66" s="70"/>
      <c r="DB66" s="70"/>
      <c r="DC66" s="70"/>
      <c r="DD66" s="70">
        <f t="shared" si="15"/>
        <v>0</v>
      </c>
      <c r="DE66" s="70">
        <f t="shared" si="10"/>
        <v>0</v>
      </c>
      <c r="DF66" s="69"/>
      <c r="DG66" s="70"/>
      <c r="DH66" s="70"/>
      <c r="DI66" s="70"/>
      <c r="DJ66" s="70"/>
      <c r="DK66" s="70"/>
      <c r="DL66" s="70"/>
      <c r="DM66" s="70">
        <f t="shared" si="11"/>
        <v>0</v>
      </c>
      <c r="DN66" s="70">
        <f t="shared" si="12"/>
        <v>0</v>
      </c>
    </row>
    <row r="67" spans="1:118" ht="79.2">
      <c r="A67" s="56" t="s">
        <v>992</v>
      </c>
      <c r="B67" s="57"/>
      <c r="C67" s="58" t="s">
        <v>230</v>
      </c>
      <c r="D67" s="58" t="s">
        <v>230</v>
      </c>
      <c r="E67" s="58" t="s">
        <v>116</v>
      </c>
      <c r="F67" s="59"/>
      <c r="G67" s="58" t="s">
        <v>993</v>
      </c>
      <c r="H67" s="62" t="s">
        <v>216</v>
      </c>
      <c r="I67" s="62">
        <v>2020</v>
      </c>
      <c r="J67" s="62" t="s">
        <v>118</v>
      </c>
      <c r="K67" s="84" t="s">
        <v>994</v>
      </c>
      <c r="L67" s="58" t="s">
        <v>995</v>
      </c>
      <c r="M67" s="58" t="s">
        <v>142</v>
      </c>
      <c r="N67" s="58"/>
      <c r="O67" s="58" t="s">
        <v>123</v>
      </c>
      <c r="P67" s="63"/>
      <c r="Q67" s="64"/>
      <c r="R67" s="58"/>
      <c r="S67" s="109"/>
      <c r="T67" s="59"/>
      <c r="U67" s="66" t="s">
        <v>144</v>
      </c>
      <c r="V67" s="66" t="s">
        <v>996</v>
      </c>
      <c r="W67" s="66"/>
      <c r="X67" s="66"/>
      <c r="Y67" s="66"/>
      <c r="Z67" s="66"/>
      <c r="AA67" s="67"/>
      <c r="AB67" s="68" t="b">
        <v>0</v>
      </c>
      <c r="AC67" s="58" t="b">
        <v>1</v>
      </c>
      <c r="AD67" s="68" t="b">
        <v>0</v>
      </c>
      <c r="AE67" s="58" t="b">
        <v>0</v>
      </c>
      <c r="AF67" s="58" t="b">
        <v>1</v>
      </c>
      <c r="AG67" s="58" t="b">
        <v>0</v>
      </c>
      <c r="AH67" s="67"/>
      <c r="AI67" s="58"/>
      <c r="AJ67" s="58"/>
      <c r="AK67" s="58"/>
      <c r="AL67" s="58"/>
      <c r="AM67" s="66" t="s">
        <v>997</v>
      </c>
      <c r="AN67" s="58" t="s">
        <v>998</v>
      </c>
      <c r="AO67" s="66" t="s">
        <v>224</v>
      </c>
      <c r="AP67" s="58" t="s">
        <v>999</v>
      </c>
      <c r="AQ67" s="67"/>
      <c r="AR67" s="58" t="s">
        <v>1000</v>
      </c>
      <c r="AS67" s="86"/>
      <c r="AT67" s="86"/>
      <c r="AU67" s="58" t="s">
        <v>134</v>
      </c>
      <c r="AV67" s="58" t="s">
        <v>1001</v>
      </c>
      <c r="AW67" s="58" t="s">
        <v>135</v>
      </c>
      <c r="AX67" s="58" t="s">
        <v>496</v>
      </c>
      <c r="AY67" s="58" t="s">
        <v>216</v>
      </c>
      <c r="AZ67" s="58" t="s">
        <v>216</v>
      </c>
      <c r="BA67" s="67"/>
      <c r="BB67" s="58" t="s">
        <v>134</v>
      </c>
      <c r="BC67" s="58" t="s">
        <v>134</v>
      </c>
      <c r="BD67" s="67"/>
      <c r="BE67" s="58" t="s">
        <v>175</v>
      </c>
      <c r="BF67" s="58"/>
      <c r="BG67" s="58"/>
      <c r="BH67" s="58" t="s">
        <v>175</v>
      </c>
      <c r="BI67" s="58"/>
      <c r="BJ67" s="69"/>
      <c r="BK67" s="69"/>
      <c r="BL67" s="70"/>
      <c r="BM67" s="70"/>
      <c r="BN67" s="70"/>
      <c r="BO67" s="70"/>
      <c r="BP67" s="70"/>
      <c r="BQ67" s="70"/>
      <c r="BR67" s="70">
        <f t="shared" si="13"/>
        <v>0</v>
      </c>
      <c r="BS67" s="70">
        <f t="shared" si="14"/>
        <v>0</v>
      </c>
      <c r="BT67" s="69"/>
      <c r="BU67" s="71">
        <v>1</v>
      </c>
      <c r="BV67" s="71">
        <v>1</v>
      </c>
      <c r="BW67" s="71">
        <v>1</v>
      </c>
      <c r="BX67" s="71">
        <v>1</v>
      </c>
      <c r="BY67" s="111"/>
      <c r="BZ67" s="111"/>
      <c r="CA67" s="70">
        <f t="shared" si="2"/>
        <v>3</v>
      </c>
      <c r="CB67" s="70">
        <f t="shared" si="3"/>
        <v>1</v>
      </c>
      <c r="CC67" s="69"/>
      <c r="CD67" s="70"/>
      <c r="CE67" s="70"/>
      <c r="CF67" s="70"/>
      <c r="CG67" s="70"/>
      <c r="CH67" s="70"/>
      <c r="CI67" s="70"/>
      <c r="CJ67" s="70">
        <f t="shared" si="4"/>
        <v>0</v>
      </c>
      <c r="CK67" s="70">
        <f t="shared" si="5"/>
        <v>0</v>
      </c>
      <c r="CL67" s="69"/>
      <c r="CM67" s="70"/>
      <c r="CN67" s="70"/>
      <c r="CO67" s="70"/>
      <c r="CP67" s="70"/>
      <c r="CQ67" s="70"/>
      <c r="CR67" s="70"/>
      <c r="CS67" s="70">
        <f t="shared" si="6"/>
        <v>0</v>
      </c>
      <c r="CT67" s="70">
        <f t="shared" si="7"/>
        <v>0</v>
      </c>
      <c r="CU67" s="70">
        <f t="shared" si="8"/>
        <v>0</v>
      </c>
      <c r="CV67" s="69"/>
      <c r="CW67" s="71">
        <v>3</v>
      </c>
      <c r="CX67" s="71">
        <v>3</v>
      </c>
      <c r="CY67" s="71">
        <v>3</v>
      </c>
      <c r="CZ67" s="71">
        <v>1</v>
      </c>
      <c r="DA67" s="71">
        <v>1</v>
      </c>
      <c r="DB67" s="71">
        <v>1</v>
      </c>
      <c r="DC67" s="71">
        <v>1</v>
      </c>
      <c r="DD67" s="70">
        <f t="shared" si="15"/>
        <v>9</v>
      </c>
      <c r="DE67" s="70">
        <f t="shared" si="10"/>
        <v>4</v>
      </c>
      <c r="DF67" s="69"/>
      <c r="DG67" s="70"/>
      <c r="DH67" s="70"/>
      <c r="DI67" s="70"/>
      <c r="DJ67" s="70"/>
      <c r="DK67" s="70"/>
      <c r="DL67" s="70"/>
      <c r="DM67" s="70">
        <f t="shared" si="11"/>
        <v>0</v>
      </c>
      <c r="DN67" s="70">
        <f t="shared" si="12"/>
        <v>0</v>
      </c>
    </row>
    <row r="68" spans="1:118" ht="118.8">
      <c r="A68" s="58" t="s">
        <v>1002</v>
      </c>
      <c r="B68" s="57"/>
      <c r="C68" s="58" t="s">
        <v>302</v>
      </c>
      <c r="D68" s="58" t="s">
        <v>115</v>
      </c>
      <c r="E68" s="58" t="s">
        <v>116</v>
      </c>
      <c r="F68" s="59"/>
      <c r="G68" s="58" t="s">
        <v>303</v>
      </c>
      <c r="H68" s="60"/>
      <c r="I68" s="62">
        <v>2018</v>
      </c>
      <c r="J68" s="62" t="s">
        <v>118</v>
      </c>
      <c r="K68" s="58" t="s">
        <v>1003</v>
      </c>
      <c r="L68" s="58" t="s">
        <v>263</v>
      </c>
      <c r="M68" s="58" t="s">
        <v>459</v>
      </c>
      <c r="N68" s="58" t="s">
        <v>323</v>
      </c>
      <c r="O68" s="58" t="s">
        <v>123</v>
      </c>
      <c r="P68" s="63"/>
      <c r="Q68" s="64"/>
      <c r="R68" s="58" t="s">
        <v>122</v>
      </c>
      <c r="S68" s="65" t="s">
        <v>1004</v>
      </c>
      <c r="T68" s="59"/>
      <c r="U68" s="66" t="s">
        <v>144</v>
      </c>
      <c r="V68" s="66" t="s">
        <v>1005</v>
      </c>
      <c r="W68" s="86"/>
      <c r="X68" s="86"/>
      <c r="Y68" s="86"/>
      <c r="Z68" s="66"/>
      <c r="AA68" s="67"/>
      <c r="AB68" s="58" t="b">
        <v>0</v>
      </c>
      <c r="AC68" s="58" t="b">
        <v>1</v>
      </c>
      <c r="AD68" s="58" t="b">
        <v>1</v>
      </c>
      <c r="AE68" s="58" t="b">
        <v>1</v>
      </c>
      <c r="AF68" s="68" t="b">
        <v>0</v>
      </c>
      <c r="AG68" s="68" t="b">
        <v>0</v>
      </c>
      <c r="AH68" s="67"/>
      <c r="AI68" s="58" t="s">
        <v>1006</v>
      </c>
      <c r="AJ68" s="58" t="s">
        <v>1007</v>
      </c>
      <c r="AK68" s="58" t="s">
        <v>1008</v>
      </c>
      <c r="AL68" s="58" t="s">
        <v>205</v>
      </c>
      <c r="AM68" s="66" t="s">
        <v>1009</v>
      </c>
      <c r="AN68" s="58" t="s">
        <v>1010</v>
      </c>
      <c r="AO68" s="66" t="s">
        <v>129</v>
      </c>
      <c r="AP68" s="58" t="s">
        <v>1011</v>
      </c>
      <c r="AQ68" s="67"/>
      <c r="AR68" s="58" t="s">
        <v>1012</v>
      </c>
      <c r="AS68" s="66" t="s">
        <v>313</v>
      </c>
      <c r="AT68" s="66" t="s">
        <v>330</v>
      </c>
      <c r="AU68" s="58" t="s">
        <v>134</v>
      </c>
      <c r="AV68" s="58" t="s">
        <v>273</v>
      </c>
      <c r="AW68" s="58" t="s">
        <v>135</v>
      </c>
      <c r="AX68" s="58" t="s">
        <v>1013</v>
      </c>
      <c r="AY68" s="58" t="s">
        <v>1014</v>
      </c>
      <c r="AZ68" s="58" t="s">
        <v>134</v>
      </c>
      <c r="BA68" s="67"/>
      <c r="BB68" s="58" t="s">
        <v>205</v>
      </c>
      <c r="BC68" s="58" t="s">
        <v>134</v>
      </c>
      <c r="BD68" s="67"/>
      <c r="BE68" s="58" t="s">
        <v>175</v>
      </c>
      <c r="BF68" s="112" t="s">
        <v>137</v>
      </c>
      <c r="BG68" s="58" t="s">
        <v>175</v>
      </c>
      <c r="BH68" s="58"/>
      <c r="BI68" s="58"/>
      <c r="BJ68" s="69"/>
      <c r="BK68" s="69"/>
      <c r="BL68" s="70"/>
      <c r="BM68" s="70"/>
      <c r="BN68" s="70"/>
      <c r="BO68" s="70"/>
      <c r="BP68" s="70"/>
      <c r="BQ68" s="70"/>
      <c r="BR68" s="70">
        <f t="shared" si="13"/>
        <v>0</v>
      </c>
      <c r="BS68" s="70">
        <f t="shared" si="14"/>
        <v>0</v>
      </c>
      <c r="BT68" s="69"/>
      <c r="BU68" s="71">
        <v>1</v>
      </c>
      <c r="BV68" s="71">
        <v>1</v>
      </c>
      <c r="BW68" s="71">
        <v>1</v>
      </c>
      <c r="BX68" s="111"/>
      <c r="BY68" s="111"/>
      <c r="BZ68" s="111"/>
      <c r="CA68" s="70">
        <f t="shared" si="2"/>
        <v>3</v>
      </c>
      <c r="CB68" s="70">
        <f t="shared" si="3"/>
        <v>0</v>
      </c>
      <c r="CC68" s="69"/>
      <c r="CD68" s="72">
        <v>3</v>
      </c>
      <c r="CE68" s="72">
        <v>1</v>
      </c>
      <c r="CF68" s="72">
        <v>1</v>
      </c>
      <c r="CG68" s="72">
        <v>1</v>
      </c>
      <c r="CH68" s="72">
        <v>3</v>
      </c>
      <c r="CI68" s="72">
        <v>3</v>
      </c>
      <c r="CJ68" s="70">
        <f t="shared" si="4"/>
        <v>5</v>
      </c>
      <c r="CK68" s="70">
        <f t="shared" si="5"/>
        <v>7</v>
      </c>
      <c r="CL68" s="69"/>
      <c r="CM68" s="70"/>
      <c r="CN68" s="70"/>
      <c r="CO68" s="70"/>
      <c r="CP68" s="70"/>
      <c r="CQ68" s="70"/>
      <c r="CR68" s="70"/>
      <c r="CS68" s="70">
        <f t="shared" si="6"/>
        <v>0</v>
      </c>
      <c r="CT68" s="70">
        <f t="shared" si="7"/>
        <v>0</v>
      </c>
      <c r="CU68" s="70">
        <f t="shared" si="8"/>
        <v>0</v>
      </c>
      <c r="CV68" s="69"/>
      <c r="CW68" s="70"/>
      <c r="CX68" s="70"/>
      <c r="CY68" s="70"/>
      <c r="CZ68" s="70"/>
      <c r="DA68" s="70"/>
      <c r="DB68" s="70"/>
      <c r="DC68" s="70"/>
      <c r="DD68" s="70">
        <f t="shared" si="15"/>
        <v>0</v>
      </c>
      <c r="DE68" s="70">
        <f t="shared" si="10"/>
        <v>0</v>
      </c>
      <c r="DF68" s="69"/>
      <c r="DG68" s="70"/>
      <c r="DH68" s="70"/>
      <c r="DI68" s="70"/>
      <c r="DJ68" s="70"/>
      <c r="DK68" s="70"/>
      <c r="DL68" s="70"/>
      <c r="DM68" s="70">
        <f t="shared" si="11"/>
        <v>0</v>
      </c>
      <c r="DN68" s="70">
        <f t="shared" si="12"/>
        <v>0</v>
      </c>
    </row>
    <row r="69" spans="1:118" ht="145.19999999999999">
      <c r="A69" s="56" t="s">
        <v>1015</v>
      </c>
      <c r="B69" s="57"/>
      <c r="C69" s="58" t="s">
        <v>115</v>
      </c>
      <c r="D69" s="58" t="s">
        <v>115</v>
      </c>
      <c r="E69" s="58" t="s">
        <v>116</v>
      </c>
      <c r="F69" s="59"/>
      <c r="G69" s="58" t="s">
        <v>1016</v>
      </c>
      <c r="H69" s="62">
        <v>2018</v>
      </c>
      <c r="I69" s="62">
        <v>2021</v>
      </c>
      <c r="J69" s="62" t="s">
        <v>118</v>
      </c>
      <c r="K69" s="58" t="s">
        <v>1017</v>
      </c>
      <c r="L69" s="58" t="s">
        <v>141</v>
      </c>
      <c r="M69" s="58" t="s">
        <v>459</v>
      </c>
      <c r="N69" s="58"/>
      <c r="O69" s="58" t="s">
        <v>123</v>
      </c>
      <c r="P69" s="80" t="s">
        <v>134</v>
      </c>
      <c r="Q69" s="64"/>
      <c r="R69" s="58" t="s">
        <v>134</v>
      </c>
      <c r="S69" s="65" t="s">
        <v>1018</v>
      </c>
      <c r="T69" s="59"/>
      <c r="U69" s="66" t="s">
        <v>144</v>
      </c>
      <c r="V69" s="66"/>
      <c r="W69" s="66" t="s">
        <v>1019</v>
      </c>
      <c r="X69" s="66" t="s">
        <v>1020</v>
      </c>
      <c r="Y69" s="66" t="s">
        <v>1021</v>
      </c>
      <c r="Z69" s="66" t="s">
        <v>1022</v>
      </c>
      <c r="AA69" s="67"/>
      <c r="AB69" s="58" t="b">
        <v>1</v>
      </c>
      <c r="AC69" s="58" t="b">
        <v>0</v>
      </c>
      <c r="AD69" s="58" t="b">
        <v>0</v>
      </c>
      <c r="AE69" s="68" t="b">
        <v>0</v>
      </c>
      <c r="AF69" s="58" t="b">
        <v>0</v>
      </c>
      <c r="AG69" s="58" t="b">
        <v>0</v>
      </c>
      <c r="AH69" s="67"/>
      <c r="AI69" s="58" t="s">
        <v>1023</v>
      </c>
      <c r="AJ69" s="58"/>
      <c r="AK69" s="58" t="s">
        <v>1024</v>
      </c>
      <c r="AL69" s="58" t="s">
        <v>134</v>
      </c>
      <c r="AM69" s="84" t="s">
        <v>1025</v>
      </c>
      <c r="AN69" s="58" t="s">
        <v>128</v>
      </c>
      <c r="AO69" s="66" t="s">
        <v>224</v>
      </c>
      <c r="AP69" s="58" t="s">
        <v>254</v>
      </c>
      <c r="AQ69" s="67"/>
      <c r="AR69" s="58" t="s">
        <v>1026</v>
      </c>
      <c r="AS69" s="66" t="s">
        <v>132</v>
      </c>
      <c r="AT69" s="66" t="s">
        <v>639</v>
      </c>
      <c r="AU69" s="58" t="s">
        <v>205</v>
      </c>
      <c r="AV69" s="58" t="s">
        <v>273</v>
      </c>
      <c r="AW69" s="58" t="s">
        <v>135</v>
      </c>
      <c r="AX69" s="58" t="s">
        <v>1027</v>
      </c>
      <c r="AY69" s="58" t="s">
        <v>1028</v>
      </c>
      <c r="AZ69" s="73" t="s">
        <v>259</v>
      </c>
      <c r="BA69" s="67"/>
      <c r="BB69" s="58" t="s">
        <v>134</v>
      </c>
      <c r="BC69" s="58"/>
      <c r="BD69" s="67"/>
      <c r="BE69" s="58" t="s">
        <v>137</v>
      </c>
      <c r="BF69" s="58"/>
      <c r="BG69" s="58"/>
      <c r="BH69" s="58"/>
      <c r="BI69" s="58"/>
      <c r="BJ69" s="69"/>
      <c r="BK69" s="69"/>
      <c r="BL69" s="71">
        <v>3</v>
      </c>
      <c r="BM69" s="71">
        <v>3</v>
      </c>
      <c r="BN69" s="71">
        <v>3</v>
      </c>
      <c r="BO69" s="71">
        <v>3</v>
      </c>
      <c r="BP69" s="71">
        <v>3</v>
      </c>
      <c r="BQ69" s="71">
        <v>3</v>
      </c>
      <c r="BR69" s="70">
        <f t="shared" si="13"/>
        <v>9</v>
      </c>
      <c r="BS69" s="70">
        <f t="shared" si="14"/>
        <v>9</v>
      </c>
      <c r="BT69" s="69"/>
      <c r="BU69" s="70"/>
      <c r="BV69" s="70"/>
      <c r="BW69" s="70"/>
      <c r="BX69" s="70"/>
      <c r="BY69" s="70"/>
      <c r="BZ69" s="70"/>
      <c r="CA69" s="70">
        <f t="shared" si="2"/>
        <v>0</v>
      </c>
      <c r="CB69" s="70">
        <f t="shared" si="3"/>
        <v>0</v>
      </c>
      <c r="CC69" s="69"/>
      <c r="CD69" s="70"/>
      <c r="CE69" s="70"/>
      <c r="CF69" s="70"/>
      <c r="CG69" s="70"/>
      <c r="CH69" s="70"/>
      <c r="CI69" s="70"/>
      <c r="CJ69" s="70">
        <f t="shared" si="4"/>
        <v>0</v>
      </c>
      <c r="CK69" s="70">
        <f t="shared" si="5"/>
        <v>0</v>
      </c>
      <c r="CL69" s="69"/>
      <c r="CM69" s="70"/>
      <c r="CN69" s="70"/>
      <c r="CO69" s="70"/>
      <c r="CP69" s="70"/>
      <c r="CQ69" s="70"/>
      <c r="CR69" s="70"/>
      <c r="CS69" s="70">
        <f t="shared" si="6"/>
        <v>0</v>
      </c>
      <c r="CT69" s="70">
        <f t="shared" si="7"/>
        <v>0</v>
      </c>
      <c r="CU69" s="70">
        <f t="shared" si="8"/>
        <v>0</v>
      </c>
      <c r="CV69" s="69"/>
      <c r="CW69" s="70"/>
      <c r="CX69" s="70"/>
      <c r="CY69" s="70"/>
      <c r="CZ69" s="70"/>
      <c r="DA69" s="70"/>
      <c r="DB69" s="70"/>
      <c r="DC69" s="70"/>
      <c r="DD69" s="70">
        <f t="shared" si="15"/>
        <v>0</v>
      </c>
      <c r="DE69" s="70">
        <f t="shared" si="10"/>
        <v>0</v>
      </c>
      <c r="DF69" s="69"/>
      <c r="DG69" s="70"/>
      <c r="DH69" s="70"/>
      <c r="DI69" s="70"/>
      <c r="DJ69" s="70"/>
      <c r="DK69" s="70"/>
      <c r="DL69" s="70"/>
      <c r="DM69" s="70">
        <f t="shared" si="11"/>
        <v>0</v>
      </c>
      <c r="DN69" s="70">
        <f t="shared" si="12"/>
        <v>0</v>
      </c>
    </row>
    <row r="70" spans="1:118" ht="158.4">
      <c r="A70" s="113" t="s">
        <v>1029</v>
      </c>
      <c r="B70" s="57"/>
      <c r="C70" s="58" t="s">
        <v>155</v>
      </c>
      <c r="D70" s="58" t="s">
        <v>155</v>
      </c>
      <c r="E70" s="58" t="s">
        <v>116</v>
      </c>
      <c r="F70" s="59"/>
      <c r="G70" s="58" t="s">
        <v>1030</v>
      </c>
      <c r="H70" s="62" t="s">
        <v>1031</v>
      </c>
      <c r="I70" s="62">
        <v>2018</v>
      </c>
      <c r="J70" s="62" t="s">
        <v>118</v>
      </c>
      <c r="K70" s="58" t="s">
        <v>1032</v>
      </c>
      <c r="L70" s="58" t="s">
        <v>1033</v>
      </c>
      <c r="M70" s="58" t="s">
        <v>142</v>
      </c>
      <c r="N70" s="58" t="s">
        <v>122</v>
      </c>
      <c r="O70" s="58" t="s">
        <v>123</v>
      </c>
      <c r="P70" s="63"/>
      <c r="Q70" s="64"/>
      <c r="R70" s="58" t="s">
        <v>122</v>
      </c>
      <c r="S70" s="65" t="s">
        <v>1034</v>
      </c>
      <c r="T70" s="59"/>
      <c r="U70" s="66" t="s">
        <v>200</v>
      </c>
      <c r="V70" s="66" t="s">
        <v>1035</v>
      </c>
      <c r="W70" s="66" t="s">
        <v>1036</v>
      </c>
      <c r="X70" s="77"/>
      <c r="Y70" s="66" t="s">
        <v>1037</v>
      </c>
      <c r="Z70" s="66" t="s">
        <v>1038</v>
      </c>
      <c r="AA70" s="67"/>
      <c r="AB70" s="58" t="b">
        <v>1</v>
      </c>
      <c r="AC70" s="58" t="b">
        <v>0</v>
      </c>
      <c r="AD70" s="58" t="b">
        <v>0</v>
      </c>
      <c r="AE70" s="68" t="b">
        <v>0</v>
      </c>
      <c r="AF70" s="68" t="b">
        <v>0</v>
      </c>
      <c r="AG70" s="58" t="b">
        <v>0</v>
      </c>
      <c r="AH70" s="67"/>
      <c r="AI70" s="58"/>
      <c r="AJ70" s="58"/>
      <c r="AK70" s="58"/>
      <c r="AL70" s="58"/>
      <c r="AM70" s="66" t="s">
        <v>1039</v>
      </c>
      <c r="AN70" s="58" t="s">
        <v>1040</v>
      </c>
      <c r="AO70" s="66" t="s">
        <v>224</v>
      </c>
      <c r="AP70" s="58"/>
      <c r="AQ70" s="67"/>
      <c r="AR70" s="58" t="s">
        <v>1041</v>
      </c>
      <c r="AS70" s="66" t="s">
        <v>132</v>
      </c>
      <c r="AT70" s="66" t="s">
        <v>1042</v>
      </c>
      <c r="AU70" s="58" t="s">
        <v>134</v>
      </c>
      <c r="AV70" s="58" t="s">
        <v>189</v>
      </c>
      <c r="AW70" s="58" t="s">
        <v>1043</v>
      </c>
      <c r="AX70" s="58" t="s">
        <v>122</v>
      </c>
      <c r="AY70" s="58" t="s">
        <v>122</v>
      </c>
      <c r="AZ70" s="58" t="s">
        <v>134</v>
      </c>
      <c r="BA70" s="67"/>
      <c r="BB70" s="58" t="s">
        <v>134</v>
      </c>
      <c r="BC70" s="58" t="s">
        <v>134</v>
      </c>
      <c r="BD70" s="67"/>
      <c r="BE70" s="58" t="s">
        <v>137</v>
      </c>
      <c r="BF70" s="58"/>
      <c r="BG70" s="58"/>
      <c r="BH70" s="58"/>
      <c r="BI70" s="58"/>
      <c r="BJ70" s="69"/>
      <c r="BK70" s="69"/>
      <c r="BL70" s="71">
        <v>3</v>
      </c>
      <c r="BM70" s="71">
        <v>3</v>
      </c>
      <c r="BN70" s="71">
        <v>3</v>
      </c>
      <c r="BO70" s="71">
        <v>3</v>
      </c>
      <c r="BP70" s="71">
        <v>2</v>
      </c>
      <c r="BQ70" s="71">
        <v>2</v>
      </c>
      <c r="BR70" s="70">
        <f t="shared" si="13"/>
        <v>9</v>
      </c>
      <c r="BS70" s="70">
        <f t="shared" si="14"/>
        <v>7</v>
      </c>
      <c r="BT70" s="69"/>
      <c r="BU70" s="70"/>
      <c r="BV70" s="70"/>
      <c r="BW70" s="70"/>
      <c r="BX70" s="70"/>
      <c r="BY70" s="70"/>
      <c r="BZ70" s="70"/>
      <c r="CA70" s="70">
        <f t="shared" si="2"/>
        <v>0</v>
      </c>
      <c r="CB70" s="70">
        <f t="shared" si="3"/>
        <v>0</v>
      </c>
      <c r="CC70" s="69"/>
      <c r="CD70" s="70"/>
      <c r="CE70" s="70"/>
      <c r="CF70" s="70"/>
      <c r="CG70" s="70"/>
      <c r="CH70" s="70"/>
      <c r="CI70" s="70"/>
      <c r="CJ70" s="70">
        <f t="shared" si="4"/>
        <v>0</v>
      </c>
      <c r="CK70" s="70">
        <f t="shared" si="5"/>
        <v>0</v>
      </c>
      <c r="CL70" s="69"/>
      <c r="CM70" s="70"/>
      <c r="CN70" s="70"/>
      <c r="CO70" s="70"/>
      <c r="CP70" s="70"/>
      <c r="CQ70" s="70"/>
      <c r="CR70" s="70"/>
      <c r="CS70" s="70">
        <f t="shared" si="6"/>
        <v>0</v>
      </c>
      <c r="CT70" s="70">
        <f t="shared" si="7"/>
        <v>0</v>
      </c>
      <c r="CU70" s="70">
        <f t="shared" si="8"/>
        <v>0</v>
      </c>
      <c r="CV70" s="69"/>
      <c r="CW70" s="70"/>
      <c r="CX70" s="70"/>
      <c r="CY70" s="70"/>
      <c r="CZ70" s="70"/>
      <c r="DA70" s="70"/>
      <c r="DB70" s="70"/>
      <c r="DC70" s="70"/>
      <c r="DD70" s="70">
        <f t="shared" si="15"/>
        <v>0</v>
      </c>
      <c r="DE70" s="70">
        <f t="shared" si="10"/>
        <v>0</v>
      </c>
      <c r="DF70" s="69"/>
      <c r="DG70" s="70"/>
      <c r="DH70" s="70"/>
      <c r="DI70" s="70"/>
      <c r="DJ70" s="70"/>
      <c r="DK70" s="70"/>
      <c r="DL70" s="70"/>
      <c r="DM70" s="70">
        <f t="shared" si="11"/>
        <v>0</v>
      </c>
      <c r="DN70" s="70">
        <f t="shared" si="12"/>
        <v>0</v>
      </c>
    </row>
    <row r="71" spans="1:118" ht="145.19999999999999">
      <c r="A71" s="56" t="s">
        <v>1044</v>
      </c>
      <c r="B71" s="57"/>
      <c r="C71" s="58" t="s">
        <v>155</v>
      </c>
      <c r="D71" s="58" t="s">
        <v>155</v>
      </c>
      <c r="E71" s="58" t="s">
        <v>116</v>
      </c>
      <c r="F71" s="59"/>
      <c r="G71" s="58" t="s">
        <v>1045</v>
      </c>
      <c r="H71" s="62">
        <v>2016</v>
      </c>
      <c r="I71" s="60"/>
      <c r="J71" s="62" t="s">
        <v>118</v>
      </c>
      <c r="K71" s="58" t="s">
        <v>1046</v>
      </c>
      <c r="L71" s="58" t="s">
        <v>263</v>
      </c>
      <c r="M71" s="58" t="s">
        <v>248</v>
      </c>
      <c r="N71" s="58" t="s">
        <v>1047</v>
      </c>
      <c r="O71" s="58" t="s">
        <v>401</v>
      </c>
      <c r="P71" s="94" t="s">
        <v>134</v>
      </c>
      <c r="Q71" s="95" t="s">
        <v>1048</v>
      </c>
      <c r="R71" s="58" t="s">
        <v>234</v>
      </c>
      <c r="S71" s="65" t="s">
        <v>1049</v>
      </c>
      <c r="T71" s="59"/>
      <c r="U71" s="66" t="s">
        <v>200</v>
      </c>
      <c r="V71" s="66" t="s">
        <v>628</v>
      </c>
      <c r="W71" s="66" t="s">
        <v>629</v>
      </c>
      <c r="X71" s="66" t="s">
        <v>630</v>
      </c>
      <c r="Y71" s="66" t="s">
        <v>631</v>
      </c>
      <c r="Z71" s="66" t="s">
        <v>632</v>
      </c>
      <c r="AA71" s="67"/>
      <c r="AB71" s="58" t="b">
        <v>1</v>
      </c>
      <c r="AC71" s="58" t="b">
        <v>1</v>
      </c>
      <c r="AD71" s="58" t="b">
        <v>0</v>
      </c>
      <c r="AE71" s="58" t="b">
        <v>1</v>
      </c>
      <c r="AF71" s="68" t="b">
        <v>0</v>
      </c>
      <c r="AG71" s="68" t="b">
        <v>0</v>
      </c>
      <c r="AH71" s="67"/>
      <c r="AI71" s="58" t="s">
        <v>1050</v>
      </c>
      <c r="AJ71" s="58" t="s">
        <v>974</v>
      </c>
      <c r="AK71" s="58" t="s">
        <v>433</v>
      </c>
      <c r="AL71" s="58" t="s">
        <v>205</v>
      </c>
      <c r="AM71" s="66" t="s">
        <v>1051</v>
      </c>
      <c r="AN71" s="58" t="s">
        <v>1052</v>
      </c>
      <c r="AO71" s="66" t="s">
        <v>129</v>
      </c>
      <c r="AP71" s="58" t="s">
        <v>978</v>
      </c>
      <c r="AQ71" s="67"/>
      <c r="AR71" s="58" t="s">
        <v>1053</v>
      </c>
      <c r="AS71" s="66" t="s">
        <v>132</v>
      </c>
      <c r="AT71" s="66" t="s">
        <v>1054</v>
      </c>
      <c r="AU71" s="58" t="s">
        <v>134</v>
      </c>
      <c r="AV71" s="58" t="s">
        <v>1055</v>
      </c>
      <c r="AW71" s="58" t="s">
        <v>1056</v>
      </c>
      <c r="AX71" s="58"/>
      <c r="AY71" s="58" t="s">
        <v>981</v>
      </c>
      <c r="AZ71" s="78" t="s">
        <v>982</v>
      </c>
      <c r="BA71" s="67"/>
      <c r="BB71" s="58" t="s">
        <v>134</v>
      </c>
      <c r="BC71" s="58" t="s">
        <v>134</v>
      </c>
      <c r="BD71" s="67"/>
      <c r="BE71" s="58" t="s">
        <v>175</v>
      </c>
      <c r="BF71" s="58"/>
      <c r="BG71" s="58" t="s">
        <v>175</v>
      </c>
      <c r="BH71" s="58"/>
      <c r="BI71" s="58"/>
      <c r="BJ71" s="69"/>
      <c r="BK71" s="69"/>
      <c r="BL71" s="71"/>
      <c r="BM71" s="114"/>
      <c r="BN71" s="71"/>
      <c r="BO71" s="71"/>
      <c r="BP71" s="114"/>
      <c r="BQ71" s="71"/>
      <c r="BR71" s="70"/>
      <c r="BS71" s="70"/>
      <c r="BT71" s="69"/>
      <c r="BU71" s="77"/>
      <c r="BV71" s="71"/>
      <c r="BW71" s="77"/>
      <c r="BX71" s="71"/>
      <c r="BY71" s="71"/>
      <c r="BZ71" s="71"/>
      <c r="CA71" s="70">
        <f t="shared" si="2"/>
        <v>0</v>
      </c>
      <c r="CB71" s="70">
        <f t="shared" si="3"/>
        <v>0</v>
      </c>
      <c r="CC71" s="69"/>
      <c r="CD71" s="70"/>
      <c r="CE71" s="70"/>
      <c r="CF71" s="70"/>
      <c r="CG71" s="70"/>
      <c r="CH71" s="70"/>
      <c r="CI71" s="70"/>
      <c r="CJ71" s="70">
        <f t="shared" si="4"/>
        <v>0</v>
      </c>
      <c r="CK71" s="70">
        <f t="shared" si="5"/>
        <v>0</v>
      </c>
      <c r="CL71" s="69"/>
      <c r="CM71" s="77"/>
      <c r="CN71" s="77"/>
      <c r="CO71" s="77"/>
      <c r="CP71" s="77"/>
      <c r="CQ71" s="77"/>
      <c r="CR71" s="77"/>
      <c r="CS71" s="70">
        <f t="shared" si="6"/>
        <v>0</v>
      </c>
      <c r="CT71" s="70">
        <f t="shared" si="7"/>
        <v>0</v>
      </c>
      <c r="CU71" s="70">
        <f t="shared" si="8"/>
        <v>0</v>
      </c>
      <c r="CV71" s="69"/>
      <c r="CW71" s="70"/>
      <c r="CX71" s="70"/>
      <c r="CY71" s="70"/>
      <c r="CZ71" s="70"/>
      <c r="DA71" s="70"/>
      <c r="DB71" s="70"/>
      <c r="DC71" s="70"/>
      <c r="DD71" s="70">
        <f t="shared" si="15"/>
        <v>0</v>
      </c>
      <c r="DE71" s="70">
        <f t="shared" si="10"/>
        <v>0</v>
      </c>
      <c r="DF71" s="69"/>
      <c r="DG71" s="70"/>
      <c r="DH71" s="70"/>
      <c r="DI71" s="70"/>
      <c r="DJ71" s="70"/>
      <c r="DK71" s="70"/>
      <c r="DL71" s="70"/>
      <c r="DM71" s="70">
        <f t="shared" si="11"/>
        <v>0</v>
      </c>
      <c r="DN71" s="70">
        <f t="shared" si="12"/>
        <v>0</v>
      </c>
    </row>
    <row r="72" spans="1:118" ht="132">
      <c r="A72" s="56" t="s">
        <v>1057</v>
      </c>
      <c r="B72" s="57"/>
      <c r="C72" s="58" t="s">
        <v>230</v>
      </c>
      <c r="D72" s="58" t="s">
        <v>230</v>
      </c>
      <c r="E72" s="58" t="s">
        <v>116</v>
      </c>
      <c r="F72" s="59"/>
      <c r="G72" s="58" t="s">
        <v>1058</v>
      </c>
      <c r="H72" s="62">
        <v>2012</v>
      </c>
      <c r="I72" s="60"/>
      <c r="J72" s="62" t="s">
        <v>118</v>
      </c>
      <c r="K72" s="84" t="s">
        <v>1059</v>
      </c>
      <c r="L72" s="58" t="s">
        <v>263</v>
      </c>
      <c r="M72" s="58" t="s">
        <v>248</v>
      </c>
      <c r="N72" s="58"/>
      <c r="O72" s="58" t="s">
        <v>123</v>
      </c>
      <c r="P72" s="63"/>
      <c r="Q72" s="64"/>
      <c r="R72" s="58" t="s">
        <v>122</v>
      </c>
      <c r="S72" s="82" t="s">
        <v>1060</v>
      </c>
      <c r="T72" s="59"/>
      <c r="U72" s="66" t="s">
        <v>144</v>
      </c>
      <c r="V72" s="66" t="s">
        <v>1061</v>
      </c>
      <c r="W72" s="66" t="s">
        <v>1062</v>
      </c>
      <c r="X72" s="86"/>
      <c r="Y72" s="66" t="s">
        <v>1063</v>
      </c>
      <c r="Z72" s="66"/>
      <c r="AA72" s="67"/>
      <c r="AB72" s="58" t="b">
        <v>1</v>
      </c>
      <c r="AC72" s="58" t="b">
        <v>0</v>
      </c>
      <c r="AD72" s="68" t="b">
        <v>0</v>
      </c>
      <c r="AE72" s="58" t="b">
        <v>1</v>
      </c>
      <c r="AF72" s="68" t="b">
        <v>0</v>
      </c>
      <c r="AG72" s="58" t="b">
        <v>1</v>
      </c>
      <c r="AH72" s="67"/>
      <c r="AI72" s="58" t="s">
        <v>1064</v>
      </c>
      <c r="AJ72" s="58" t="s">
        <v>974</v>
      </c>
      <c r="AK72" s="58" t="s">
        <v>1065</v>
      </c>
      <c r="AL72" s="58" t="s">
        <v>205</v>
      </c>
      <c r="AM72" s="66" t="s">
        <v>1066</v>
      </c>
      <c r="AN72" s="58" t="s">
        <v>422</v>
      </c>
      <c r="AO72" s="66" t="s">
        <v>129</v>
      </c>
      <c r="AP72" s="58" t="s">
        <v>254</v>
      </c>
      <c r="AQ72" s="67"/>
      <c r="AR72" s="58" t="s">
        <v>255</v>
      </c>
      <c r="AS72" s="66" t="s">
        <v>132</v>
      </c>
      <c r="AT72" s="66" t="s">
        <v>1067</v>
      </c>
      <c r="AU72" s="58" t="s">
        <v>134</v>
      </c>
      <c r="AV72" s="58" t="s">
        <v>122</v>
      </c>
      <c r="AW72" s="58" t="s">
        <v>135</v>
      </c>
      <c r="AX72" s="58" t="s">
        <v>640</v>
      </c>
      <c r="AY72" s="58"/>
      <c r="AZ72" s="58" t="s">
        <v>259</v>
      </c>
      <c r="BA72" s="67"/>
      <c r="BB72" s="58" t="s">
        <v>134</v>
      </c>
      <c r="BC72" s="58" t="s">
        <v>134</v>
      </c>
      <c r="BD72" s="67"/>
      <c r="BE72" s="58" t="s">
        <v>137</v>
      </c>
      <c r="BF72" s="58"/>
      <c r="BG72" s="58" t="s">
        <v>175</v>
      </c>
      <c r="BH72" s="58"/>
      <c r="BI72" s="58" t="s">
        <v>175</v>
      </c>
      <c r="BJ72" s="69"/>
      <c r="BK72" s="69"/>
      <c r="BL72" s="71">
        <v>3</v>
      </c>
      <c r="BM72" s="71">
        <v>1</v>
      </c>
      <c r="BN72" s="71">
        <v>1</v>
      </c>
      <c r="BO72" s="71">
        <v>2</v>
      </c>
      <c r="BP72" s="71">
        <v>3</v>
      </c>
      <c r="BQ72" s="71">
        <v>2</v>
      </c>
      <c r="BR72" s="70">
        <f t="shared" ref="BR72:BR146" si="16">SUM(BL72:BN72)</f>
        <v>5</v>
      </c>
      <c r="BS72" s="70">
        <f t="shared" ref="BS72:BS146" si="17">SUM(BO72:BQ72)</f>
        <v>7</v>
      </c>
      <c r="BT72" s="69"/>
      <c r="BU72" s="70"/>
      <c r="BV72" s="70"/>
      <c r="BW72" s="70"/>
      <c r="BX72" s="70"/>
      <c r="BY72" s="70"/>
      <c r="BZ72" s="70"/>
      <c r="CA72" s="70">
        <f t="shared" si="2"/>
        <v>0</v>
      </c>
      <c r="CB72" s="70">
        <f t="shared" si="3"/>
        <v>0</v>
      </c>
      <c r="CC72" s="69"/>
      <c r="CD72" s="70"/>
      <c r="CE72" s="70"/>
      <c r="CF72" s="70"/>
      <c r="CG72" s="70"/>
      <c r="CH72" s="70"/>
      <c r="CI72" s="70"/>
      <c r="CJ72" s="70">
        <f t="shared" si="4"/>
        <v>0</v>
      </c>
      <c r="CK72" s="70">
        <f t="shared" si="5"/>
        <v>0</v>
      </c>
      <c r="CL72" s="69"/>
      <c r="CM72" s="70"/>
      <c r="CN72" s="70"/>
      <c r="CO72" s="70"/>
      <c r="CP72" s="70"/>
      <c r="CQ72" s="70"/>
      <c r="CR72" s="70"/>
      <c r="CS72" s="70">
        <f t="shared" si="6"/>
        <v>0</v>
      </c>
      <c r="CT72" s="70">
        <f t="shared" si="7"/>
        <v>0</v>
      </c>
      <c r="CU72" s="70">
        <f t="shared" si="8"/>
        <v>0</v>
      </c>
      <c r="CV72" s="69"/>
      <c r="CW72" s="70"/>
      <c r="CX72" s="70"/>
      <c r="CY72" s="70"/>
      <c r="CZ72" s="70"/>
      <c r="DA72" s="70"/>
      <c r="DB72" s="70"/>
      <c r="DC72" s="70"/>
      <c r="DD72" s="70">
        <f t="shared" si="15"/>
        <v>0</v>
      </c>
      <c r="DE72" s="70">
        <f t="shared" si="10"/>
        <v>0</v>
      </c>
      <c r="DF72" s="69"/>
      <c r="DG72" s="70"/>
      <c r="DH72" s="70"/>
      <c r="DI72" s="70"/>
      <c r="DJ72" s="70"/>
      <c r="DK72" s="70"/>
      <c r="DL72" s="70"/>
      <c r="DM72" s="70">
        <f t="shared" si="11"/>
        <v>0</v>
      </c>
      <c r="DN72" s="70">
        <f t="shared" si="12"/>
        <v>0</v>
      </c>
    </row>
    <row r="73" spans="1:118" ht="105.6">
      <c r="A73" s="58" t="s">
        <v>1068</v>
      </c>
      <c r="B73" s="57"/>
      <c r="C73" s="58" t="s">
        <v>355</v>
      </c>
      <c r="D73" s="58" t="s">
        <v>115</v>
      </c>
      <c r="E73" s="58" t="s">
        <v>116</v>
      </c>
      <c r="F73" s="59"/>
      <c r="G73" s="58" t="s">
        <v>1069</v>
      </c>
      <c r="H73" s="62">
        <v>2014</v>
      </c>
      <c r="I73" s="62">
        <v>2017</v>
      </c>
      <c r="J73" s="62" t="s">
        <v>118</v>
      </c>
      <c r="K73" s="58" t="s">
        <v>1070</v>
      </c>
      <c r="L73" s="58" t="s">
        <v>1071</v>
      </c>
      <c r="M73" s="58" t="s">
        <v>459</v>
      </c>
      <c r="N73" s="58" t="s">
        <v>122</v>
      </c>
      <c r="O73" s="58" t="s">
        <v>123</v>
      </c>
      <c r="P73" s="63"/>
      <c r="Q73" s="64"/>
      <c r="R73" s="58" t="s">
        <v>234</v>
      </c>
      <c r="S73" s="92" t="s">
        <v>1072</v>
      </c>
      <c r="T73" s="59"/>
      <c r="U73" s="66" t="s">
        <v>144</v>
      </c>
      <c r="V73" s="66"/>
      <c r="W73" s="66" t="s">
        <v>1073</v>
      </c>
      <c r="X73" s="86"/>
      <c r="Y73" s="86"/>
      <c r="Z73" s="66"/>
      <c r="AA73" s="67"/>
      <c r="AB73" s="58" t="b">
        <v>0</v>
      </c>
      <c r="AC73" s="58" t="b">
        <v>1</v>
      </c>
      <c r="AD73" s="58" t="b">
        <v>1</v>
      </c>
      <c r="AE73" s="58" t="b">
        <v>1</v>
      </c>
      <c r="AF73" s="58" t="b">
        <v>1</v>
      </c>
      <c r="AG73" s="58" t="b">
        <v>1</v>
      </c>
      <c r="AH73" s="67"/>
      <c r="AI73" s="58" t="s">
        <v>1074</v>
      </c>
      <c r="AJ73" s="58" t="s">
        <v>1075</v>
      </c>
      <c r="AK73" s="58" t="s">
        <v>1076</v>
      </c>
      <c r="AL73" s="58" t="s">
        <v>205</v>
      </c>
      <c r="AM73" s="66" t="s">
        <v>1077</v>
      </c>
      <c r="AN73" s="58" t="s">
        <v>1078</v>
      </c>
      <c r="AO73" s="66" t="s">
        <v>129</v>
      </c>
      <c r="AP73" s="58" t="s">
        <v>1079</v>
      </c>
      <c r="AQ73" s="67"/>
      <c r="AR73" s="58" t="s">
        <v>1080</v>
      </c>
      <c r="AS73" s="66" t="s">
        <v>132</v>
      </c>
      <c r="AT73" s="66" t="s">
        <v>1081</v>
      </c>
      <c r="AU73" s="58" t="s">
        <v>205</v>
      </c>
      <c r="AV73" s="58" t="s">
        <v>1082</v>
      </c>
      <c r="AW73" s="58" t="s">
        <v>135</v>
      </c>
      <c r="AX73" s="58" t="s">
        <v>1083</v>
      </c>
      <c r="AY73" s="58" t="s">
        <v>122</v>
      </c>
      <c r="AZ73" s="58" t="s">
        <v>205</v>
      </c>
      <c r="BA73" s="67"/>
      <c r="BB73" s="58" t="s">
        <v>134</v>
      </c>
      <c r="BC73" s="58" t="s">
        <v>205</v>
      </c>
      <c r="BD73" s="67"/>
      <c r="BE73" s="58"/>
      <c r="BF73" s="58" t="s">
        <v>137</v>
      </c>
      <c r="BG73" s="58" t="s">
        <v>137</v>
      </c>
      <c r="BH73" s="58" t="s">
        <v>137</v>
      </c>
      <c r="BI73" s="58" t="s">
        <v>137</v>
      </c>
      <c r="BJ73" s="69"/>
      <c r="BK73" s="69"/>
      <c r="BL73" s="70"/>
      <c r="BM73" s="70"/>
      <c r="BN73" s="70"/>
      <c r="BO73" s="70"/>
      <c r="BP73" s="70"/>
      <c r="BQ73" s="70"/>
      <c r="BR73" s="70">
        <f t="shared" si="16"/>
        <v>0</v>
      </c>
      <c r="BS73" s="70">
        <f t="shared" si="17"/>
        <v>0</v>
      </c>
      <c r="BT73" s="69"/>
      <c r="BU73" s="70"/>
      <c r="BV73" s="70"/>
      <c r="BW73" s="70"/>
      <c r="BX73" s="70"/>
      <c r="BY73" s="70"/>
      <c r="BZ73" s="70"/>
      <c r="CA73" s="70">
        <f t="shared" si="2"/>
        <v>0</v>
      </c>
      <c r="CB73" s="70">
        <f t="shared" si="3"/>
        <v>0</v>
      </c>
      <c r="CC73" s="69"/>
      <c r="CD73" s="72">
        <v>3</v>
      </c>
      <c r="CE73" s="72">
        <v>1</v>
      </c>
      <c r="CF73" s="72">
        <v>1</v>
      </c>
      <c r="CG73" s="72">
        <v>1</v>
      </c>
      <c r="CH73" s="72">
        <v>3</v>
      </c>
      <c r="CI73" s="72">
        <v>2</v>
      </c>
      <c r="CJ73" s="70">
        <f t="shared" si="4"/>
        <v>5</v>
      </c>
      <c r="CK73" s="70">
        <f t="shared" si="5"/>
        <v>6</v>
      </c>
      <c r="CL73" s="69"/>
      <c r="CM73" s="71">
        <v>3</v>
      </c>
      <c r="CN73" s="71">
        <v>3</v>
      </c>
      <c r="CO73" s="71">
        <v>3</v>
      </c>
      <c r="CP73" s="71">
        <v>1</v>
      </c>
      <c r="CQ73" s="71">
        <v>3</v>
      </c>
      <c r="CR73" s="71">
        <v>3</v>
      </c>
      <c r="CS73" s="70">
        <f t="shared" si="6"/>
        <v>9</v>
      </c>
      <c r="CT73" s="70">
        <f t="shared" si="7"/>
        <v>7</v>
      </c>
      <c r="CU73" s="70">
        <f t="shared" si="8"/>
        <v>16</v>
      </c>
      <c r="CV73" s="69"/>
      <c r="CW73" s="71">
        <v>3</v>
      </c>
      <c r="CX73" s="71">
        <v>3</v>
      </c>
      <c r="CY73" s="71">
        <v>3</v>
      </c>
      <c r="CZ73" s="71">
        <v>1</v>
      </c>
      <c r="DA73" s="71">
        <v>3</v>
      </c>
      <c r="DB73" s="71">
        <v>3</v>
      </c>
      <c r="DC73" s="71">
        <v>2</v>
      </c>
      <c r="DD73" s="70">
        <f t="shared" si="15"/>
        <v>9</v>
      </c>
      <c r="DE73" s="70">
        <f>SUM(CZ73:DB73)</f>
        <v>7</v>
      </c>
      <c r="DF73" s="69"/>
      <c r="DG73" s="71">
        <v>3</v>
      </c>
      <c r="DH73" s="71">
        <v>3</v>
      </c>
      <c r="DI73" s="71">
        <v>3</v>
      </c>
      <c r="DJ73" s="71">
        <v>1</v>
      </c>
      <c r="DK73" s="71">
        <v>2</v>
      </c>
      <c r="DL73" s="71">
        <v>3</v>
      </c>
      <c r="DM73" s="70">
        <f t="shared" si="11"/>
        <v>9</v>
      </c>
      <c r="DN73" s="70">
        <f t="shared" si="12"/>
        <v>6</v>
      </c>
    </row>
    <row r="74" spans="1:118" ht="52.8">
      <c r="A74" s="56" t="s">
        <v>1084</v>
      </c>
      <c r="B74" s="115"/>
      <c r="C74" s="58" t="s">
        <v>155</v>
      </c>
      <c r="D74" s="58" t="s">
        <v>115</v>
      </c>
      <c r="E74" s="58" t="s">
        <v>116</v>
      </c>
      <c r="F74" s="69"/>
      <c r="G74" s="58" t="s">
        <v>1085</v>
      </c>
      <c r="H74" s="62">
        <v>2019</v>
      </c>
      <c r="I74" s="62">
        <v>2020</v>
      </c>
      <c r="J74" s="62" t="s">
        <v>118</v>
      </c>
      <c r="K74" s="58" t="s">
        <v>1086</v>
      </c>
      <c r="L74" s="58" t="s">
        <v>1087</v>
      </c>
      <c r="M74" s="58" t="s">
        <v>426</v>
      </c>
      <c r="N74" s="58" t="s">
        <v>1088</v>
      </c>
      <c r="O74" s="58" t="s">
        <v>123</v>
      </c>
      <c r="P74" s="74" t="s">
        <v>180</v>
      </c>
      <c r="Q74" s="75"/>
      <c r="R74" s="58" t="s">
        <v>198</v>
      </c>
      <c r="S74" s="65" t="s">
        <v>1089</v>
      </c>
      <c r="T74" s="69"/>
      <c r="U74" s="66" t="s">
        <v>144</v>
      </c>
      <c r="V74" s="66" t="s">
        <v>1090</v>
      </c>
      <c r="W74" s="66" t="s">
        <v>1091</v>
      </c>
      <c r="X74" s="66" t="s">
        <v>1092</v>
      </c>
      <c r="Y74" s="66" t="s">
        <v>1093</v>
      </c>
      <c r="Z74" s="66"/>
      <c r="AA74" s="116"/>
      <c r="AB74" s="58" t="b">
        <v>1</v>
      </c>
      <c r="AC74" s="58" t="b">
        <v>0</v>
      </c>
      <c r="AD74" s="58" t="b">
        <v>0</v>
      </c>
      <c r="AE74" s="58" t="b">
        <v>1</v>
      </c>
      <c r="AF74" s="68" t="b">
        <v>0</v>
      </c>
      <c r="AG74" s="68" t="b">
        <v>0</v>
      </c>
      <c r="AH74" s="67"/>
      <c r="AI74" s="58" t="s">
        <v>1094</v>
      </c>
      <c r="AJ74" s="58"/>
      <c r="AK74" s="58"/>
      <c r="AL74" s="58" t="s">
        <v>205</v>
      </c>
      <c r="AM74" s="66" t="s">
        <v>1095</v>
      </c>
      <c r="AN74" s="58" t="s">
        <v>1096</v>
      </c>
      <c r="AO74" s="66" t="s">
        <v>129</v>
      </c>
      <c r="AP74" s="58" t="s">
        <v>1097</v>
      </c>
      <c r="AQ74" s="67"/>
      <c r="AR74" s="58" t="s">
        <v>301</v>
      </c>
      <c r="AS74" s="66" t="s">
        <v>313</v>
      </c>
      <c r="AT74" s="66" t="s">
        <v>352</v>
      </c>
      <c r="AU74" s="58" t="s">
        <v>134</v>
      </c>
      <c r="AV74" s="58" t="s">
        <v>273</v>
      </c>
      <c r="AW74" s="58" t="s">
        <v>135</v>
      </c>
      <c r="AX74" s="58" t="s">
        <v>640</v>
      </c>
      <c r="AY74" s="58" t="s">
        <v>1098</v>
      </c>
      <c r="AZ74" s="58" t="s">
        <v>134</v>
      </c>
      <c r="BA74" s="67"/>
      <c r="BB74" s="58" t="s">
        <v>205</v>
      </c>
      <c r="BC74" s="58" t="s">
        <v>134</v>
      </c>
      <c r="BD74" s="67"/>
      <c r="BE74" s="58" t="s">
        <v>175</v>
      </c>
      <c r="BF74" s="58"/>
      <c r="BG74" s="58" t="s">
        <v>137</v>
      </c>
      <c r="BH74" s="58"/>
      <c r="BI74" s="58"/>
      <c r="BJ74" s="69"/>
      <c r="BK74" s="69"/>
      <c r="BL74" s="70"/>
      <c r="BM74" s="70"/>
      <c r="BN74" s="70"/>
      <c r="BO74" s="70"/>
      <c r="BP74" s="70"/>
      <c r="BQ74" s="70"/>
      <c r="BR74" s="70">
        <f t="shared" si="16"/>
        <v>0</v>
      </c>
      <c r="BS74" s="70">
        <f t="shared" si="17"/>
        <v>0</v>
      </c>
      <c r="BT74" s="69"/>
      <c r="BU74" s="70"/>
      <c r="BV74" s="70"/>
      <c r="BW74" s="70"/>
      <c r="BX74" s="70"/>
      <c r="BY74" s="70"/>
      <c r="BZ74" s="70"/>
      <c r="CA74" s="70">
        <f t="shared" si="2"/>
        <v>0</v>
      </c>
      <c r="CB74" s="70">
        <f t="shared" si="3"/>
        <v>0</v>
      </c>
      <c r="CC74" s="69"/>
      <c r="CD74" s="70"/>
      <c r="CE74" s="70"/>
      <c r="CF74" s="70"/>
      <c r="CG74" s="70"/>
      <c r="CH74" s="70"/>
      <c r="CI74" s="70"/>
      <c r="CJ74" s="70">
        <f t="shared" si="4"/>
        <v>0</v>
      </c>
      <c r="CK74" s="70">
        <f t="shared" si="5"/>
        <v>0</v>
      </c>
      <c r="CL74" s="69"/>
      <c r="CM74" s="71">
        <v>3</v>
      </c>
      <c r="CN74" s="71">
        <v>2</v>
      </c>
      <c r="CO74" s="71">
        <v>2</v>
      </c>
      <c r="CP74" s="71">
        <v>3</v>
      </c>
      <c r="CQ74" s="71">
        <v>3</v>
      </c>
      <c r="CR74" s="71">
        <v>1</v>
      </c>
      <c r="CS74" s="70">
        <f t="shared" si="6"/>
        <v>7</v>
      </c>
      <c r="CT74" s="70">
        <f t="shared" si="7"/>
        <v>7</v>
      </c>
      <c r="CU74" s="70">
        <f t="shared" si="8"/>
        <v>14</v>
      </c>
      <c r="CV74" s="69"/>
      <c r="CW74" s="70"/>
      <c r="CX74" s="70"/>
      <c r="CY74" s="70"/>
      <c r="CZ74" s="70"/>
      <c r="DA74" s="70"/>
      <c r="DB74" s="70"/>
      <c r="DC74" s="70"/>
      <c r="DD74" s="70">
        <f t="shared" si="15"/>
        <v>0</v>
      </c>
      <c r="DE74" s="70">
        <f t="shared" ref="DE74:DE90" si="18">SUM(CZ74:DC74)</f>
        <v>0</v>
      </c>
      <c r="DF74" s="69"/>
      <c r="DG74" s="70"/>
      <c r="DH74" s="70"/>
      <c r="DI74" s="70"/>
      <c r="DJ74" s="70"/>
      <c r="DK74" s="70"/>
      <c r="DL74" s="70"/>
      <c r="DM74" s="70">
        <f t="shared" si="11"/>
        <v>0</v>
      </c>
      <c r="DN74" s="70">
        <f t="shared" si="12"/>
        <v>0</v>
      </c>
    </row>
    <row r="75" spans="1:118" ht="79.2">
      <c r="A75" s="56" t="s">
        <v>1099</v>
      </c>
      <c r="B75" s="57"/>
      <c r="C75" s="58" t="s">
        <v>155</v>
      </c>
      <c r="D75" s="58" t="s">
        <v>155</v>
      </c>
      <c r="E75" s="58" t="s">
        <v>116</v>
      </c>
      <c r="F75" s="59"/>
      <c r="G75" s="58" t="s">
        <v>1100</v>
      </c>
      <c r="H75" s="62">
        <v>2008</v>
      </c>
      <c r="I75" s="62">
        <v>2019</v>
      </c>
      <c r="J75" s="62" t="s">
        <v>118</v>
      </c>
      <c r="K75" s="73" t="s">
        <v>1101</v>
      </c>
      <c r="L75" s="58" t="s">
        <v>681</v>
      </c>
      <c r="M75" s="58" t="s">
        <v>248</v>
      </c>
      <c r="N75" s="58" t="s">
        <v>122</v>
      </c>
      <c r="O75" s="58" t="s">
        <v>123</v>
      </c>
      <c r="P75" s="80" t="s">
        <v>205</v>
      </c>
      <c r="Q75" s="64"/>
      <c r="R75" s="58"/>
      <c r="S75" s="65" t="s">
        <v>1102</v>
      </c>
      <c r="T75" s="59"/>
      <c r="U75" s="66" t="s">
        <v>200</v>
      </c>
      <c r="V75" s="66" t="s">
        <v>1103</v>
      </c>
      <c r="W75" s="66" t="s">
        <v>1104</v>
      </c>
      <c r="X75" s="66" t="s">
        <v>1105</v>
      </c>
      <c r="Y75" s="66" t="s">
        <v>1106</v>
      </c>
      <c r="Z75" s="66" t="s">
        <v>1107</v>
      </c>
      <c r="AA75" s="67"/>
      <c r="AB75" s="68" t="b">
        <v>0</v>
      </c>
      <c r="AC75" s="68" t="b">
        <v>0</v>
      </c>
      <c r="AD75" s="58" t="b">
        <v>0</v>
      </c>
      <c r="AE75" s="58" t="b">
        <v>1</v>
      </c>
      <c r="AF75" s="68" t="b">
        <v>0</v>
      </c>
      <c r="AG75" s="58" t="b">
        <v>0</v>
      </c>
      <c r="AH75" s="67"/>
      <c r="AI75" s="58" t="s">
        <v>1108</v>
      </c>
      <c r="AJ75" s="58" t="s">
        <v>1109</v>
      </c>
      <c r="AK75" s="58" t="s">
        <v>409</v>
      </c>
      <c r="AL75" s="58" t="s">
        <v>134</v>
      </c>
      <c r="AM75" s="66" t="s">
        <v>1110</v>
      </c>
      <c r="AN75" s="58" t="s">
        <v>1111</v>
      </c>
      <c r="AO75" s="66" t="s">
        <v>129</v>
      </c>
      <c r="AP75" s="58"/>
      <c r="AQ75" s="67"/>
      <c r="AR75" s="58" t="s">
        <v>1112</v>
      </c>
      <c r="AS75" s="66" t="s">
        <v>132</v>
      </c>
      <c r="AT75" s="66" t="s">
        <v>1113</v>
      </c>
      <c r="AU75" s="58" t="s">
        <v>134</v>
      </c>
      <c r="AV75" s="58" t="s">
        <v>122</v>
      </c>
      <c r="AW75" s="58" t="s">
        <v>135</v>
      </c>
      <c r="AX75" s="58" t="s">
        <v>122</v>
      </c>
      <c r="AY75" s="58" t="s">
        <v>134</v>
      </c>
      <c r="AZ75" s="58" t="s">
        <v>134</v>
      </c>
      <c r="BA75" s="67"/>
      <c r="BB75" s="58"/>
      <c r="BC75" s="58"/>
      <c r="BD75" s="67"/>
      <c r="BE75" s="58"/>
      <c r="BF75" s="58"/>
      <c r="BG75" s="58" t="s">
        <v>137</v>
      </c>
      <c r="BH75" s="58"/>
      <c r="BI75" s="58"/>
      <c r="BJ75" s="69"/>
      <c r="BK75" s="69"/>
      <c r="BL75" s="70"/>
      <c r="BM75" s="70"/>
      <c r="BN75" s="70"/>
      <c r="BO75" s="70"/>
      <c r="BP75" s="70"/>
      <c r="BQ75" s="70"/>
      <c r="BR75" s="70">
        <f t="shared" si="16"/>
        <v>0</v>
      </c>
      <c r="BS75" s="70">
        <f t="shared" si="17"/>
        <v>0</v>
      </c>
      <c r="BT75" s="69"/>
      <c r="BU75" s="70"/>
      <c r="BV75" s="70"/>
      <c r="BW75" s="70"/>
      <c r="BX75" s="70"/>
      <c r="BY75" s="70"/>
      <c r="BZ75" s="70"/>
      <c r="CA75" s="70">
        <f t="shared" si="2"/>
        <v>0</v>
      </c>
      <c r="CB75" s="70">
        <f t="shared" si="3"/>
        <v>0</v>
      </c>
      <c r="CC75" s="69"/>
      <c r="CD75" s="70"/>
      <c r="CE75" s="70"/>
      <c r="CF75" s="70"/>
      <c r="CG75" s="70"/>
      <c r="CH75" s="70"/>
      <c r="CI75" s="70"/>
      <c r="CJ75" s="70">
        <f t="shared" si="4"/>
        <v>0</v>
      </c>
      <c r="CK75" s="70">
        <f t="shared" si="5"/>
        <v>0</v>
      </c>
      <c r="CL75" s="69"/>
      <c r="CM75" s="71">
        <v>3</v>
      </c>
      <c r="CN75" s="71">
        <v>2</v>
      </c>
      <c r="CO75" s="71">
        <v>2</v>
      </c>
      <c r="CP75" s="71">
        <v>3</v>
      </c>
      <c r="CQ75" s="71">
        <v>2</v>
      </c>
      <c r="CR75" s="71">
        <v>2</v>
      </c>
      <c r="CS75" s="70">
        <f t="shared" si="6"/>
        <v>7</v>
      </c>
      <c r="CT75" s="70">
        <f t="shared" si="7"/>
        <v>7</v>
      </c>
      <c r="CU75" s="70">
        <f t="shared" si="8"/>
        <v>14</v>
      </c>
      <c r="CV75" s="69"/>
      <c r="CW75" s="70"/>
      <c r="CX75" s="70"/>
      <c r="CY75" s="70"/>
      <c r="CZ75" s="70"/>
      <c r="DA75" s="70"/>
      <c r="DB75" s="70"/>
      <c r="DC75" s="70"/>
      <c r="DD75" s="70">
        <f t="shared" si="15"/>
        <v>0</v>
      </c>
      <c r="DE75" s="70">
        <f t="shared" si="18"/>
        <v>0</v>
      </c>
      <c r="DF75" s="69"/>
      <c r="DG75" s="70"/>
      <c r="DH75" s="70"/>
      <c r="DI75" s="70"/>
      <c r="DJ75" s="70"/>
      <c r="DK75" s="70"/>
      <c r="DL75" s="70"/>
      <c r="DM75" s="70">
        <f t="shared" si="11"/>
        <v>0</v>
      </c>
      <c r="DN75" s="70">
        <f t="shared" si="12"/>
        <v>0</v>
      </c>
    </row>
    <row r="76" spans="1:118" ht="105.6">
      <c r="A76" s="56" t="s">
        <v>1114</v>
      </c>
      <c r="B76" s="57"/>
      <c r="C76" s="58" t="s">
        <v>230</v>
      </c>
      <c r="D76" s="58" t="s">
        <v>230</v>
      </c>
      <c r="E76" s="58" t="s">
        <v>116</v>
      </c>
      <c r="F76" s="59"/>
      <c r="G76" s="58" t="s">
        <v>653</v>
      </c>
      <c r="H76" s="62">
        <v>2018</v>
      </c>
      <c r="I76" s="60"/>
      <c r="J76" s="62" t="s">
        <v>118</v>
      </c>
      <c r="K76" s="84" t="s">
        <v>1115</v>
      </c>
      <c r="L76" s="58" t="s">
        <v>263</v>
      </c>
      <c r="M76" s="58" t="s">
        <v>248</v>
      </c>
      <c r="N76" s="58"/>
      <c r="O76" s="68"/>
      <c r="P76" s="63"/>
      <c r="Q76" s="64"/>
      <c r="R76" s="58"/>
      <c r="S76" s="109"/>
      <c r="T76" s="59"/>
      <c r="U76" s="66" t="s">
        <v>144</v>
      </c>
      <c r="V76" s="66" t="s">
        <v>1116</v>
      </c>
      <c r="W76" s="66"/>
      <c r="X76" s="66"/>
      <c r="Y76" s="66" t="s">
        <v>1117</v>
      </c>
      <c r="Z76" s="66" t="s">
        <v>1118</v>
      </c>
      <c r="AA76" s="67"/>
      <c r="AB76" s="68" t="b">
        <v>0</v>
      </c>
      <c r="AC76" s="68" t="b">
        <v>0</v>
      </c>
      <c r="AD76" s="68" t="b">
        <v>0</v>
      </c>
      <c r="AE76" s="58" t="b">
        <v>1</v>
      </c>
      <c r="AF76" s="68" t="b">
        <v>0</v>
      </c>
      <c r="AG76" s="68" t="b">
        <v>0</v>
      </c>
      <c r="AH76" s="67"/>
      <c r="AI76" s="58" t="s">
        <v>420</v>
      </c>
      <c r="AJ76" s="58"/>
      <c r="AK76" s="58"/>
      <c r="AL76" s="58" t="s">
        <v>134</v>
      </c>
      <c r="AM76" s="66" t="s">
        <v>1119</v>
      </c>
      <c r="AN76" s="58"/>
      <c r="AO76" s="66" t="s">
        <v>224</v>
      </c>
      <c r="AP76" s="58" t="s">
        <v>254</v>
      </c>
      <c r="AQ76" s="67"/>
      <c r="AR76" s="58" t="s">
        <v>255</v>
      </c>
      <c r="AS76" s="66" t="s">
        <v>1120</v>
      </c>
      <c r="AT76" s="66" t="s">
        <v>256</v>
      </c>
      <c r="AU76" s="58" t="s">
        <v>134</v>
      </c>
      <c r="AV76" s="58" t="s">
        <v>257</v>
      </c>
      <c r="AW76" s="58" t="s">
        <v>135</v>
      </c>
      <c r="AX76" s="58" t="s">
        <v>122</v>
      </c>
      <c r="AY76" s="58" t="s">
        <v>1121</v>
      </c>
      <c r="AZ76" s="58" t="s">
        <v>1122</v>
      </c>
      <c r="BA76" s="67"/>
      <c r="BB76" s="58" t="s">
        <v>134</v>
      </c>
      <c r="BC76" s="58" t="s">
        <v>134</v>
      </c>
      <c r="BD76" s="67"/>
      <c r="BE76" s="58"/>
      <c r="BF76" s="58"/>
      <c r="BG76" s="58" t="s">
        <v>137</v>
      </c>
      <c r="BH76" s="58"/>
      <c r="BI76" s="58"/>
      <c r="BJ76" s="69"/>
      <c r="BK76" s="69"/>
      <c r="BL76" s="70"/>
      <c r="BM76" s="70"/>
      <c r="BN76" s="70"/>
      <c r="BO76" s="70"/>
      <c r="BP76" s="70"/>
      <c r="BQ76" s="70"/>
      <c r="BR76" s="70">
        <f t="shared" si="16"/>
        <v>0</v>
      </c>
      <c r="BS76" s="70">
        <f t="shared" si="17"/>
        <v>0</v>
      </c>
      <c r="BT76" s="69"/>
      <c r="BU76" s="70"/>
      <c r="BV76" s="70"/>
      <c r="BW76" s="70"/>
      <c r="BX76" s="70"/>
      <c r="BY76" s="70"/>
      <c r="BZ76" s="70"/>
      <c r="CA76" s="70">
        <f t="shared" si="2"/>
        <v>0</v>
      </c>
      <c r="CB76" s="70">
        <f t="shared" si="3"/>
        <v>0</v>
      </c>
      <c r="CC76" s="69"/>
      <c r="CD76" s="70"/>
      <c r="CE76" s="70"/>
      <c r="CF76" s="70"/>
      <c r="CG76" s="70"/>
      <c r="CH76" s="70"/>
      <c r="CI76" s="70"/>
      <c r="CJ76" s="70">
        <f t="shared" si="4"/>
        <v>0</v>
      </c>
      <c r="CK76" s="70">
        <f t="shared" si="5"/>
        <v>0</v>
      </c>
      <c r="CL76" s="69"/>
      <c r="CM76" s="71">
        <v>3</v>
      </c>
      <c r="CN76" s="71">
        <v>2</v>
      </c>
      <c r="CO76" s="71">
        <v>2</v>
      </c>
      <c r="CP76" s="71">
        <v>2</v>
      </c>
      <c r="CQ76" s="71">
        <v>3</v>
      </c>
      <c r="CR76" s="71">
        <v>2</v>
      </c>
      <c r="CS76" s="70">
        <f t="shared" si="6"/>
        <v>7</v>
      </c>
      <c r="CT76" s="70">
        <f t="shared" si="7"/>
        <v>7</v>
      </c>
      <c r="CU76" s="70">
        <f t="shared" si="8"/>
        <v>14</v>
      </c>
      <c r="CV76" s="69"/>
      <c r="CW76" s="70"/>
      <c r="CX76" s="70"/>
      <c r="CY76" s="70"/>
      <c r="CZ76" s="70"/>
      <c r="DA76" s="70"/>
      <c r="DB76" s="70"/>
      <c r="DC76" s="70"/>
      <c r="DD76" s="70">
        <f t="shared" si="15"/>
        <v>0</v>
      </c>
      <c r="DE76" s="70">
        <f t="shared" si="18"/>
        <v>0</v>
      </c>
      <c r="DF76" s="69"/>
      <c r="DG76" s="70"/>
      <c r="DH76" s="70"/>
      <c r="DI76" s="70"/>
      <c r="DJ76" s="70"/>
      <c r="DK76" s="70"/>
      <c r="DL76" s="70"/>
      <c r="DM76" s="70">
        <f t="shared" si="11"/>
        <v>0</v>
      </c>
      <c r="DN76" s="70">
        <f t="shared" si="12"/>
        <v>0</v>
      </c>
    </row>
    <row r="77" spans="1:118" ht="118.8">
      <c r="A77" s="56" t="s">
        <v>1123</v>
      </c>
      <c r="B77" s="57"/>
      <c r="C77" s="58" t="s">
        <v>230</v>
      </c>
      <c r="D77" s="58" t="s">
        <v>230</v>
      </c>
      <c r="E77" s="58" t="s">
        <v>116</v>
      </c>
      <c r="F77" s="59"/>
      <c r="G77" s="58" t="s">
        <v>922</v>
      </c>
      <c r="H77" s="62">
        <v>2008</v>
      </c>
      <c r="I77" s="60"/>
      <c r="J77" s="62" t="s">
        <v>118</v>
      </c>
      <c r="K77" s="58" t="s">
        <v>1124</v>
      </c>
      <c r="L77" s="58" t="s">
        <v>1125</v>
      </c>
      <c r="M77" s="58" t="s">
        <v>459</v>
      </c>
      <c r="N77" s="58" t="s">
        <v>1126</v>
      </c>
      <c r="O77" s="58" t="s">
        <v>535</v>
      </c>
      <c r="P77" s="94"/>
      <c r="Q77" s="95" t="s">
        <v>1127</v>
      </c>
      <c r="R77" s="58" t="s">
        <v>234</v>
      </c>
      <c r="S77" s="65" t="s">
        <v>1128</v>
      </c>
      <c r="T77" s="59"/>
      <c r="U77" s="66" t="s">
        <v>125</v>
      </c>
      <c r="V77" s="66"/>
      <c r="W77" s="66" t="s">
        <v>1129</v>
      </c>
      <c r="X77" s="66"/>
      <c r="Y77" s="66"/>
      <c r="Z77" s="66"/>
      <c r="AA77" s="67"/>
      <c r="AB77" s="58" t="b">
        <v>0</v>
      </c>
      <c r="AC77" s="58" t="b">
        <v>1</v>
      </c>
      <c r="AD77" s="68" t="b">
        <v>0</v>
      </c>
      <c r="AE77" s="58" t="b">
        <v>1</v>
      </c>
      <c r="AF77" s="68" t="b">
        <v>0</v>
      </c>
      <c r="AG77" s="68" t="b">
        <v>0</v>
      </c>
      <c r="AH77" s="67"/>
      <c r="AI77" s="58" t="s">
        <v>1130</v>
      </c>
      <c r="AJ77" s="58" t="s">
        <v>1131</v>
      </c>
      <c r="AK77" s="58" t="s">
        <v>1132</v>
      </c>
      <c r="AL77" s="58" t="s">
        <v>205</v>
      </c>
      <c r="AM77" s="66" t="s">
        <v>1133</v>
      </c>
      <c r="AN77" s="58" t="s">
        <v>1134</v>
      </c>
      <c r="AO77" s="66" t="s">
        <v>129</v>
      </c>
      <c r="AP77" s="58" t="s">
        <v>1135</v>
      </c>
      <c r="AQ77" s="67"/>
      <c r="AR77" s="58"/>
      <c r="AS77" s="66" t="s">
        <v>132</v>
      </c>
      <c r="AT77" s="66" t="s">
        <v>1136</v>
      </c>
      <c r="AU77" s="58" t="s">
        <v>134</v>
      </c>
      <c r="AV77" s="58" t="s">
        <v>257</v>
      </c>
      <c r="AW77" s="58" t="s">
        <v>135</v>
      </c>
      <c r="AX77" s="58" t="s">
        <v>1137</v>
      </c>
      <c r="AY77" s="58" t="s">
        <v>216</v>
      </c>
      <c r="AZ77" s="58" t="s">
        <v>216</v>
      </c>
      <c r="BA77" s="67"/>
      <c r="BB77" s="58" t="s">
        <v>205</v>
      </c>
      <c r="BC77" s="58" t="s">
        <v>134</v>
      </c>
      <c r="BD77" s="67"/>
      <c r="BE77" s="58"/>
      <c r="BF77" s="58"/>
      <c r="BG77" s="58" t="s">
        <v>137</v>
      </c>
      <c r="BH77" s="58"/>
      <c r="BI77" s="58"/>
      <c r="BJ77" s="69"/>
      <c r="BK77" s="69"/>
      <c r="BL77" s="70"/>
      <c r="BM77" s="70"/>
      <c r="BN77" s="70"/>
      <c r="BO77" s="70"/>
      <c r="BP77" s="70"/>
      <c r="BQ77" s="70"/>
      <c r="BR77" s="70">
        <f t="shared" si="16"/>
        <v>0</v>
      </c>
      <c r="BS77" s="70">
        <f t="shared" si="17"/>
        <v>0</v>
      </c>
      <c r="BT77" s="69"/>
      <c r="BU77" s="70"/>
      <c r="BV77" s="70"/>
      <c r="BW77" s="70"/>
      <c r="BX77" s="70"/>
      <c r="BY77" s="70"/>
      <c r="BZ77" s="70"/>
      <c r="CA77" s="70">
        <f t="shared" si="2"/>
        <v>0</v>
      </c>
      <c r="CB77" s="70">
        <f t="shared" si="3"/>
        <v>0</v>
      </c>
      <c r="CC77" s="69"/>
      <c r="CD77" s="70"/>
      <c r="CE77" s="70"/>
      <c r="CF77" s="70"/>
      <c r="CG77" s="70"/>
      <c r="CH77" s="70"/>
      <c r="CI77" s="70"/>
      <c r="CJ77" s="70">
        <f t="shared" si="4"/>
        <v>0</v>
      </c>
      <c r="CK77" s="70">
        <f t="shared" si="5"/>
        <v>0</v>
      </c>
      <c r="CL77" s="69"/>
      <c r="CM77" s="71">
        <v>2</v>
      </c>
      <c r="CN77" s="71">
        <v>3</v>
      </c>
      <c r="CO77" s="71">
        <v>2</v>
      </c>
      <c r="CP77" s="71">
        <v>1</v>
      </c>
      <c r="CQ77" s="71">
        <v>3</v>
      </c>
      <c r="CR77" s="71">
        <v>3</v>
      </c>
      <c r="CS77" s="70">
        <f t="shared" si="6"/>
        <v>7</v>
      </c>
      <c r="CT77" s="70">
        <f t="shared" si="7"/>
        <v>7</v>
      </c>
      <c r="CU77" s="70">
        <f t="shared" si="8"/>
        <v>14</v>
      </c>
      <c r="CV77" s="69"/>
      <c r="CW77" s="70"/>
      <c r="CX77" s="70"/>
      <c r="CY77" s="70"/>
      <c r="CZ77" s="70"/>
      <c r="DA77" s="70"/>
      <c r="DB77" s="70"/>
      <c r="DC77" s="70"/>
      <c r="DD77" s="70">
        <f t="shared" si="15"/>
        <v>0</v>
      </c>
      <c r="DE77" s="70">
        <f t="shared" si="18"/>
        <v>0</v>
      </c>
      <c r="DF77" s="69"/>
      <c r="DG77" s="70"/>
      <c r="DH77" s="70"/>
      <c r="DI77" s="70"/>
      <c r="DJ77" s="70"/>
      <c r="DK77" s="70"/>
      <c r="DL77" s="70"/>
      <c r="DM77" s="70">
        <f t="shared" si="11"/>
        <v>0</v>
      </c>
      <c r="DN77" s="70">
        <f t="shared" si="12"/>
        <v>0</v>
      </c>
    </row>
    <row r="78" spans="1:118" ht="158.4">
      <c r="A78" s="56" t="s">
        <v>1138</v>
      </c>
      <c r="B78" s="57"/>
      <c r="C78" s="58" t="s">
        <v>230</v>
      </c>
      <c r="D78" s="58" t="s">
        <v>230</v>
      </c>
      <c r="E78" s="58" t="s">
        <v>116</v>
      </c>
      <c r="F78" s="59"/>
      <c r="G78" s="58" t="s">
        <v>1139</v>
      </c>
      <c r="H78" s="62">
        <v>1988</v>
      </c>
      <c r="I78" s="62">
        <v>2019</v>
      </c>
      <c r="J78" s="62" t="s">
        <v>118</v>
      </c>
      <c r="K78" s="58" t="s">
        <v>1140</v>
      </c>
      <c r="L78" s="58" t="s">
        <v>1141</v>
      </c>
      <c r="M78" s="58" t="s">
        <v>196</v>
      </c>
      <c r="N78" s="58" t="s">
        <v>216</v>
      </c>
      <c r="O78" s="58" t="s">
        <v>535</v>
      </c>
      <c r="P78" s="94"/>
      <c r="Q78" s="95" t="s">
        <v>1142</v>
      </c>
      <c r="R78" s="58" t="s">
        <v>198</v>
      </c>
      <c r="S78" s="65" t="s">
        <v>1143</v>
      </c>
      <c r="T78" s="59"/>
      <c r="U78" s="66" t="s">
        <v>125</v>
      </c>
      <c r="V78" s="66"/>
      <c r="W78" s="66" t="s">
        <v>1144</v>
      </c>
      <c r="X78" s="66"/>
      <c r="Y78" s="66"/>
      <c r="Z78" s="66"/>
      <c r="AA78" s="67"/>
      <c r="AB78" s="58" t="b">
        <v>0</v>
      </c>
      <c r="AC78" s="58" t="b">
        <v>1</v>
      </c>
      <c r="AD78" s="68" t="b">
        <v>0</v>
      </c>
      <c r="AE78" s="58" t="b">
        <v>1</v>
      </c>
      <c r="AF78" s="68" t="b">
        <v>0</v>
      </c>
      <c r="AG78" s="68" t="b">
        <v>0</v>
      </c>
      <c r="AH78" s="67"/>
      <c r="AI78" s="58" t="s">
        <v>1145</v>
      </c>
      <c r="AJ78" s="58" t="s">
        <v>1146</v>
      </c>
      <c r="AK78" s="58"/>
      <c r="AL78" s="58" t="s">
        <v>134</v>
      </c>
      <c r="AM78" s="66" t="s">
        <v>1147</v>
      </c>
      <c r="AN78" s="58" t="s">
        <v>1148</v>
      </c>
      <c r="AO78" s="66" t="s">
        <v>129</v>
      </c>
      <c r="AP78" s="58" t="s">
        <v>1149</v>
      </c>
      <c r="AQ78" s="67"/>
      <c r="AR78" s="58" t="s">
        <v>216</v>
      </c>
      <c r="AS78" s="66" t="s">
        <v>132</v>
      </c>
      <c r="AT78" s="66" t="s">
        <v>1136</v>
      </c>
      <c r="AU78" s="58" t="s">
        <v>134</v>
      </c>
      <c r="AV78" s="58" t="s">
        <v>1150</v>
      </c>
      <c r="AW78" s="58" t="s">
        <v>135</v>
      </c>
      <c r="AX78" s="58"/>
      <c r="AY78" s="58" t="s">
        <v>216</v>
      </c>
      <c r="AZ78" s="58" t="s">
        <v>216</v>
      </c>
      <c r="BA78" s="67"/>
      <c r="BB78" s="58" t="s">
        <v>205</v>
      </c>
      <c r="BC78" s="58" t="s">
        <v>134</v>
      </c>
      <c r="BD78" s="67"/>
      <c r="BE78" s="58"/>
      <c r="BF78" s="58"/>
      <c r="BG78" s="58" t="s">
        <v>137</v>
      </c>
      <c r="BH78" s="58"/>
      <c r="BI78" s="58"/>
      <c r="BJ78" s="69"/>
      <c r="BK78" s="69"/>
      <c r="BL78" s="70"/>
      <c r="BM78" s="70"/>
      <c r="BN78" s="70"/>
      <c r="BO78" s="70"/>
      <c r="BP78" s="70"/>
      <c r="BQ78" s="70"/>
      <c r="BR78" s="70">
        <f t="shared" si="16"/>
        <v>0</v>
      </c>
      <c r="BS78" s="70">
        <f t="shared" si="17"/>
        <v>0</v>
      </c>
      <c r="BT78" s="69"/>
      <c r="BU78" s="70"/>
      <c r="BV78" s="70"/>
      <c r="BW78" s="70"/>
      <c r="BX78" s="70"/>
      <c r="BY78" s="70"/>
      <c r="BZ78" s="70"/>
      <c r="CA78" s="70">
        <f t="shared" si="2"/>
        <v>0</v>
      </c>
      <c r="CB78" s="70">
        <f t="shared" si="3"/>
        <v>0</v>
      </c>
      <c r="CC78" s="69"/>
      <c r="CD78" s="70"/>
      <c r="CE78" s="70"/>
      <c r="CF78" s="70"/>
      <c r="CG78" s="70"/>
      <c r="CH78" s="70"/>
      <c r="CI78" s="70"/>
      <c r="CJ78" s="70">
        <f t="shared" si="4"/>
        <v>0</v>
      </c>
      <c r="CK78" s="70">
        <f t="shared" si="5"/>
        <v>0</v>
      </c>
      <c r="CL78" s="69"/>
      <c r="CM78" s="71">
        <v>2</v>
      </c>
      <c r="CN78" s="71">
        <v>2</v>
      </c>
      <c r="CO78" s="71">
        <v>2</v>
      </c>
      <c r="CP78" s="71">
        <v>1</v>
      </c>
      <c r="CQ78" s="71">
        <v>3</v>
      </c>
      <c r="CR78" s="71">
        <v>2</v>
      </c>
      <c r="CS78" s="70">
        <f t="shared" si="6"/>
        <v>6</v>
      </c>
      <c r="CT78" s="70">
        <f t="shared" si="7"/>
        <v>6</v>
      </c>
      <c r="CU78" s="70">
        <f t="shared" si="8"/>
        <v>12</v>
      </c>
      <c r="CV78" s="69"/>
      <c r="CW78" s="70"/>
      <c r="CX78" s="70"/>
      <c r="CY78" s="70"/>
      <c r="CZ78" s="70"/>
      <c r="DA78" s="70"/>
      <c r="DB78" s="70"/>
      <c r="DC78" s="70"/>
      <c r="DD78" s="70">
        <f t="shared" si="15"/>
        <v>0</v>
      </c>
      <c r="DE78" s="70">
        <f t="shared" si="18"/>
        <v>0</v>
      </c>
      <c r="DF78" s="69"/>
      <c r="DG78" s="70"/>
      <c r="DH78" s="70"/>
      <c r="DI78" s="70"/>
      <c r="DJ78" s="70"/>
      <c r="DK78" s="70"/>
      <c r="DL78" s="70"/>
      <c r="DM78" s="70">
        <f t="shared" si="11"/>
        <v>0</v>
      </c>
      <c r="DN78" s="70">
        <f t="shared" si="12"/>
        <v>0</v>
      </c>
    </row>
    <row r="79" spans="1:118" ht="171.6">
      <c r="A79" s="56" t="s">
        <v>1151</v>
      </c>
      <c r="B79" s="57"/>
      <c r="C79" s="58" t="s">
        <v>155</v>
      </c>
      <c r="D79" s="58" t="s">
        <v>115</v>
      </c>
      <c r="E79" s="58" t="s">
        <v>116</v>
      </c>
      <c r="F79" s="59"/>
      <c r="G79" s="58" t="s">
        <v>1152</v>
      </c>
      <c r="H79" s="62">
        <v>2017</v>
      </c>
      <c r="I79" s="62">
        <v>2018</v>
      </c>
      <c r="J79" s="62" t="s">
        <v>775</v>
      </c>
      <c r="K79" s="58" t="s">
        <v>1153</v>
      </c>
      <c r="L79" s="58" t="s">
        <v>263</v>
      </c>
      <c r="M79" s="58" t="s">
        <v>459</v>
      </c>
      <c r="N79" s="58"/>
      <c r="O79" s="58" t="s">
        <v>123</v>
      </c>
      <c r="P79" s="74"/>
      <c r="Q79" s="75"/>
      <c r="R79" s="58" t="s">
        <v>122</v>
      </c>
      <c r="S79" s="65" t="s">
        <v>1154</v>
      </c>
      <c r="T79" s="59"/>
      <c r="U79" s="66" t="s">
        <v>521</v>
      </c>
      <c r="V79" s="66"/>
      <c r="W79" s="66"/>
      <c r="X79" s="66" t="s">
        <v>1155</v>
      </c>
      <c r="Y79" s="66"/>
      <c r="Z79" s="66" t="s">
        <v>1156</v>
      </c>
      <c r="AA79" s="67"/>
      <c r="AB79" s="58" t="b">
        <v>1</v>
      </c>
      <c r="AC79" s="58" t="b">
        <v>1</v>
      </c>
      <c r="AD79" s="58" t="b">
        <v>0</v>
      </c>
      <c r="AE79" s="68" t="b">
        <v>0</v>
      </c>
      <c r="AF79" s="68" t="b">
        <v>0</v>
      </c>
      <c r="AG79" s="68" t="b">
        <v>0</v>
      </c>
      <c r="AH79" s="67"/>
      <c r="AI79" s="58"/>
      <c r="AJ79" s="58"/>
      <c r="AK79" s="58"/>
      <c r="AL79" s="58"/>
      <c r="AM79" s="66" t="s">
        <v>1157</v>
      </c>
      <c r="AN79" s="58" t="s">
        <v>1158</v>
      </c>
      <c r="AO79" s="66" t="s">
        <v>129</v>
      </c>
      <c r="AP79" s="58" t="s">
        <v>1159</v>
      </c>
      <c r="AQ79" s="67"/>
      <c r="AR79" s="58" t="s">
        <v>1160</v>
      </c>
      <c r="AS79" s="66" t="s">
        <v>313</v>
      </c>
      <c r="AT79" s="66" t="s">
        <v>1161</v>
      </c>
      <c r="AU79" s="58" t="s">
        <v>205</v>
      </c>
      <c r="AV79" s="58" t="s">
        <v>1162</v>
      </c>
      <c r="AW79" s="58" t="s">
        <v>1163</v>
      </c>
      <c r="AX79" s="58" t="s">
        <v>1164</v>
      </c>
      <c r="AY79" s="58" t="s">
        <v>1165</v>
      </c>
      <c r="AZ79" s="58" t="s">
        <v>134</v>
      </c>
      <c r="BA79" s="67"/>
      <c r="BB79" s="58" t="s">
        <v>134</v>
      </c>
      <c r="BC79" s="58" t="s">
        <v>134</v>
      </c>
      <c r="BD79" s="67"/>
      <c r="BE79" s="58" t="s">
        <v>1166</v>
      </c>
      <c r="BF79" s="58"/>
      <c r="BG79" s="58"/>
      <c r="BH79" s="58"/>
      <c r="BI79" s="58"/>
      <c r="BJ79" s="69"/>
      <c r="BK79" s="69"/>
      <c r="BL79" s="70"/>
      <c r="BM79" s="70"/>
      <c r="BN79" s="70"/>
      <c r="BO79" s="70"/>
      <c r="BP79" s="70"/>
      <c r="BQ79" s="70"/>
      <c r="BR79" s="70">
        <f t="shared" si="16"/>
        <v>0</v>
      </c>
      <c r="BS79" s="70">
        <f t="shared" si="17"/>
        <v>0</v>
      </c>
      <c r="BT79" s="69"/>
      <c r="BU79" s="70"/>
      <c r="BV79" s="70"/>
      <c r="BW79" s="70"/>
      <c r="BX79" s="70"/>
      <c r="BY79" s="70"/>
      <c r="BZ79" s="70"/>
      <c r="CA79" s="70">
        <f t="shared" si="2"/>
        <v>0</v>
      </c>
      <c r="CB79" s="70">
        <f t="shared" si="3"/>
        <v>0</v>
      </c>
      <c r="CC79" s="69"/>
      <c r="CD79" s="70"/>
      <c r="CE79" s="70"/>
      <c r="CF79" s="70"/>
      <c r="CG79" s="70"/>
      <c r="CH79" s="70"/>
      <c r="CI79" s="70"/>
      <c r="CJ79" s="70">
        <f t="shared" si="4"/>
        <v>0</v>
      </c>
      <c r="CK79" s="70">
        <f t="shared" si="5"/>
        <v>0</v>
      </c>
      <c r="CL79" s="69"/>
      <c r="CM79" s="70"/>
      <c r="CN79" s="70"/>
      <c r="CO79" s="70"/>
      <c r="CP79" s="70"/>
      <c r="CQ79" s="70"/>
      <c r="CR79" s="70"/>
      <c r="CS79" s="70">
        <f t="shared" si="6"/>
        <v>0</v>
      </c>
      <c r="CT79" s="70">
        <f t="shared" si="7"/>
        <v>0</v>
      </c>
      <c r="CU79" s="70">
        <f t="shared" si="8"/>
        <v>0</v>
      </c>
      <c r="CV79" s="69"/>
      <c r="CW79" s="70"/>
      <c r="CX79" s="70"/>
      <c r="CY79" s="70"/>
      <c r="CZ79" s="70"/>
      <c r="DA79" s="70"/>
      <c r="DB79" s="70"/>
      <c r="DC79" s="70"/>
      <c r="DD79" s="70">
        <f t="shared" si="15"/>
        <v>0</v>
      </c>
      <c r="DE79" s="70">
        <f t="shared" si="18"/>
        <v>0</v>
      </c>
      <c r="DF79" s="69"/>
      <c r="DG79" s="70"/>
      <c r="DH79" s="70"/>
      <c r="DI79" s="70"/>
      <c r="DJ79" s="70"/>
      <c r="DK79" s="70"/>
      <c r="DL79" s="70"/>
      <c r="DM79" s="70">
        <f t="shared" si="11"/>
        <v>0</v>
      </c>
      <c r="DN79" s="70">
        <f t="shared" si="12"/>
        <v>0</v>
      </c>
    </row>
    <row r="80" spans="1:118" ht="52.8">
      <c r="A80" s="56" t="s">
        <v>1167</v>
      </c>
      <c r="B80" s="57"/>
      <c r="C80" s="58" t="s">
        <v>155</v>
      </c>
      <c r="D80" s="58" t="s">
        <v>115</v>
      </c>
      <c r="E80" s="58" t="s">
        <v>116</v>
      </c>
      <c r="F80" s="59"/>
      <c r="G80" s="58" t="s">
        <v>1168</v>
      </c>
      <c r="H80" s="62" t="s">
        <v>1169</v>
      </c>
      <c r="I80" s="62" t="s">
        <v>122</v>
      </c>
      <c r="J80" s="62" t="s">
        <v>320</v>
      </c>
      <c r="K80" s="58" t="s">
        <v>1170</v>
      </c>
      <c r="L80" s="58" t="s">
        <v>1171</v>
      </c>
      <c r="M80" s="58" t="s">
        <v>459</v>
      </c>
      <c r="N80" s="58"/>
      <c r="O80" s="58" t="s">
        <v>123</v>
      </c>
      <c r="P80" s="74"/>
      <c r="Q80" s="75"/>
      <c r="R80" s="58" t="s">
        <v>122</v>
      </c>
      <c r="S80" s="65" t="s">
        <v>1172</v>
      </c>
      <c r="T80" s="59"/>
      <c r="U80" s="66" t="s">
        <v>200</v>
      </c>
      <c r="V80" s="66" t="s">
        <v>1090</v>
      </c>
      <c r="W80" s="66"/>
      <c r="X80" s="66"/>
      <c r="Y80" s="66"/>
      <c r="Z80" s="66"/>
      <c r="AA80" s="67"/>
      <c r="AB80" s="58" t="b">
        <v>0</v>
      </c>
      <c r="AC80" s="58" t="b">
        <v>1</v>
      </c>
      <c r="AD80" s="68" t="b">
        <v>0</v>
      </c>
      <c r="AE80" s="68" t="b">
        <v>0</v>
      </c>
      <c r="AF80" s="68" t="b">
        <v>0</v>
      </c>
      <c r="AG80" s="68" t="b">
        <v>0</v>
      </c>
      <c r="AH80" s="67"/>
      <c r="AI80" s="58"/>
      <c r="AJ80" s="58"/>
      <c r="AK80" s="58"/>
      <c r="AL80" s="58"/>
      <c r="AM80" s="66"/>
      <c r="AN80" s="58"/>
      <c r="AO80" s="66"/>
      <c r="AP80" s="75"/>
      <c r="AQ80" s="67"/>
      <c r="AR80" s="58" t="s">
        <v>1173</v>
      </c>
      <c r="AS80" s="66" t="s">
        <v>132</v>
      </c>
      <c r="AT80" s="66" t="s">
        <v>1174</v>
      </c>
      <c r="AU80" s="58"/>
      <c r="AV80" s="58"/>
      <c r="AW80" s="58" t="s">
        <v>243</v>
      </c>
      <c r="AX80" s="58"/>
      <c r="AY80" s="58"/>
      <c r="AZ80" s="58"/>
      <c r="BA80" s="67"/>
      <c r="BB80" s="58"/>
      <c r="BC80" s="58"/>
      <c r="BD80" s="67"/>
      <c r="BE80" s="58" t="s">
        <v>1166</v>
      </c>
      <c r="BF80" s="58" t="s">
        <v>175</v>
      </c>
      <c r="BG80" s="58"/>
      <c r="BH80" s="58"/>
      <c r="BI80" s="58"/>
      <c r="BJ80" s="69"/>
      <c r="BK80" s="69"/>
      <c r="BL80" s="70"/>
      <c r="BM80" s="70"/>
      <c r="BN80" s="70"/>
      <c r="BO80" s="70"/>
      <c r="BP80" s="70"/>
      <c r="BQ80" s="70"/>
      <c r="BR80" s="70">
        <f t="shared" si="16"/>
        <v>0</v>
      </c>
      <c r="BS80" s="70">
        <f t="shared" si="17"/>
        <v>0</v>
      </c>
      <c r="BT80" s="69"/>
      <c r="BU80" s="70"/>
      <c r="BV80" s="70"/>
      <c r="BW80" s="70"/>
      <c r="BX80" s="70"/>
      <c r="BY80" s="70"/>
      <c r="BZ80" s="70"/>
      <c r="CA80" s="70">
        <f t="shared" si="2"/>
        <v>0</v>
      </c>
      <c r="CB80" s="70">
        <f t="shared" si="3"/>
        <v>0</v>
      </c>
      <c r="CC80" s="69"/>
      <c r="CD80" s="70"/>
      <c r="CE80" s="70"/>
      <c r="CF80" s="70"/>
      <c r="CG80" s="70"/>
      <c r="CH80" s="70"/>
      <c r="CI80" s="70"/>
      <c r="CJ80" s="70">
        <f t="shared" si="4"/>
        <v>0</v>
      </c>
      <c r="CK80" s="70">
        <f t="shared" si="5"/>
        <v>0</v>
      </c>
      <c r="CL80" s="69"/>
      <c r="CM80" s="70"/>
      <c r="CN80" s="70"/>
      <c r="CO80" s="70"/>
      <c r="CP80" s="70"/>
      <c r="CQ80" s="70"/>
      <c r="CR80" s="70"/>
      <c r="CS80" s="70">
        <f t="shared" si="6"/>
        <v>0</v>
      </c>
      <c r="CT80" s="70">
        <f t="shared" si="7"/>
        <v>0</v>
      </c>
      <c r="CU80" s="70">
        <f t="shared" si="8"/>
        <v>0</v>
      </c>
      <c r="CV80" s="69"/>
      <c r="CW80" s="70"/>
      <c r="CX80" s="70"/>
      <c r="CY80" s="70"/>
      <c r="CZ80" s="70"/>
      <c r="DA80" s="70"/>
      <c r="DB80" s="70"/>
      <c r="DC80" s="70"/>
      <c r="DD80" s="70">
        <f t="shared" si="15"/>
        <v>0</v>
      </c>
      <c r="DE80" s="70">
        <f t="shared" si="18"/>
        <v>0</v>
      </c>
      <c r="DF80" s="69"/>
      <c r="DG80" s="70"/>
      <c r="DH80" s="70"/>
      <c r="DI80" s="70"/>
      <c r="DJ80" s="70"/>
      <c r="DK80" s="70"/>
      <c r="DL80" s="70"/>
      <c r="DM80" s="70">
        <f t="shared" si="11"/>
        <v>0</v>
      </c>
      <c r="DN80" s="70">
        <f t="shared" si="12"/>
        <v>0</v>
      </c>
    </row>
    <row r="81" spans="1:118" ht="52.8">
      <c r="A81" s="56" t="s">
        <v>1175</v>
      </c>
      <c r="B81" s="57"/>
      <c r="C81" s="58" t="s">
        <v>155</v>
      </c>
      <c r="D81" s="58" t="s">
        <v>115</v>
      </c>
      <c r="E81" s="58" t="s">
        <v>116</v>
      </c>
      <c r="F81" s="59"/>
      <c r="G81" s="58" t="s">
        <v>1176</v>
      </c>
      <c r="H81" s="62">
        <v>2013</v>
      </c>
      <c r="I81" s="62" t="s">
        <v>122</v>
      </c>
      <c r="J81" s="62" t="s">
        <v>118</v>
      </c>
      <c r="K81" s="58" t="s">
        <v>1177</v>
      </c>
      <c r="L81" s="58" t="s">
        <v>263</v>
      </c>
      <c r="M81" s="58" t="s">
        <v>248</v>
      </c>
      <c r="N81" s="58"/>
      <c r="O81" s="58" t="s">
        <v>123</v>
      </c>
      <c r="P81" s="74"/>
      <c r="Q81" s="75"/>
      <c r="R81" s="58"/>
      <c r="S81" s="65" t="s">
        <v>1178</v>
      </c>
      <c r="T81" s="59"/>
      <c r="U81" s="66" t="s">
        <v>521</v>
      </c>
      <c r="V81" s="66"/>
      <c r="W81" s="66"/>
      <c r="X81" s="66"/>
      <c r="Y81" s="66"/>
      <c r="Z81" s="66" t="s">
        <v>1179</v>
      </c>
      <c r="AA81" s="67"/>
      <c r="AB81" s="68" t="b">
        <v>0</v>
      </c>
      <c r="AC81" s="68" t="b">
        <v>0</v>
      </c>
      <c r="AD81" s="58" t="b">
        <v>1</v>
      </c>
      <c r="AE81" s="58" t="b">
        <v>0</v>
      </c>
      <c r="AF81" s="68" t="b">
        <v>0</v>
      </c>
      <c r="AG81" s="68" t="b">
        <v>0</v>
      </c>
      <c r="AH81" s="67"/>
      <c r="AI81" s="58"/>
      <c r="AJ81" s="58"/>
      <c r="AK81" s="58"/>
      <c r="AL81" s="58"/>
      <c r="AM81" s="66" t="s">
        <v>1180</v>
      </c>
      <c r="AN81" s="58" t="s">
        <v>1181</v>
      </c>
      <c r="AO81" s="66" t="s">
        <v>224</v>
      </c>
      <c r="AP81" s="75" t="s">
        <v>1182</v>
      </c>
      <c r="AQ81" s="67"/>
      <c r="AR81" s="58"/>
      <c r="AS81" s="66" t="s">
        <v>313</v>
      </c>
      <c r="AT81" s="66" t="s">
        <v>352</v>
      </c>
      <c r="AU81" s="58" t="s">
        <v>134</v>
      </c>
      <c r="AV81" s="58" t="s">
        <v>1183</v>
      </c>
      <c r="AW81" s="58" t="s">
        <v>243</v>
      </c>
      <c r="AX81" s="58" t="s">
        <v>496</v>
      </c>
      <c r="AY81" s="58" t="s">
        <v>122</v>
      </c>
      <c r="AZ81" s="58" t="s">
        <v>134</v>
      </c>
      <c r="BA81" s="67"/>
      <c r="BB81" s="58" t="s">
        <v>134</v>
      </c>
      <c r="BC81" s="58" t="s">
        <v>205</v>
      </c>
      <c r="BD81" s="67"/>
      <c r="BE81" s="58"/>
      <c r="BF81" s="58" t="s">
        <v>175</v>
      </c>
      <c r="BG81" s="58"/>
      <c r="BH81" s="58"/>
      <c r="BI81" s="58"/>
      <c r="BJ81" s="69"/>
      <c r="BK81" s="69"/>
      <c r="BL81" s="70"/>
      <c r="BM81" s="70"/>
      <c r="BN81" s="70"/>
      <c r="BO81" s="70"/>
      <c r="BP81" s="70"/>
      <c r="BQ81" s="70"/>
      <c r="BR81" s="70">
        <f t="shared" si="16"/>
        <v>0</v>
      </c>
      <c r="BS81" s="70">
        <f t="shared" si="17"/>
        <v>0</v>
      </c>
      <c r="BT81" s="69"/>
      <c r="BU81" s="70"/>
      <c r="BV81" s="70"/>
      <c r="BW81" s="70"/>
      <c r="BX81" s="70"/>
      <c r="BY81" s="70"/>
      <c r="BZ81" s="70"/>
      <c r="CA81" s="70">
        <f t="shared" si="2"/>
        <v>0</v>
      </c>
      <c r="CB81" s="70">
        <f t="shared" si="3"/>
        <v>0</v>
      </c>
      <c r="CC81" s="69"/>
      <c r="CD81" s="70"/>
      <c r="CE81" s="70"/>
      <c r="CF81" s="70"/>
      <c r="CG81" s="70"/>
      <c r="CH81" s="70"/>
      <c r="CI81" s="70"/>
      <c r="CJ81" s="70">
        <f t="shared" si="4"/>
        <v>0</v>
      </c>
      <c r="CK81" s="70">
        <f t="shared" si="5"/>
        <v>0</v>
      </c>
      <c r="CL81" s="69"/>
      <c r="CM81" s="70"/>
      <c r="CN81" s="70"/>
      <c r="CO81" s="70"/>
      <c r="CP81" s="70"/>
      <c r="CQ81" s="70"/>
      <c r="CR81" s="70"/>
      <c r="CS81" s="70">
        <f t="shared" si="6"/>
        <v>0</v>
      </c>
      <c r="CT81" s="70">
        <f t="shared" si="7"/>
        <v>0</v>
      </c>
      <c r="CU81" s="70">
        <f t="shared" si="8"/>
        <v>0</v>
      </c>
      <c r="CV81" s="69"/>
      <c r="CW81" s="70"/>
      <c r="CX81" s="70"/>
      <c r="CY81" s="70"/>
      <c r="CZ81" s="70"/>
      <c r="DA81" s="70"/>
      <c r="DB81" s="70"/>
      <c r="DC81" s="70"/>
      <c r="DD81" s="70">
        <f t="shared" si="15"/>
        <v>0</v>
      </c>
      <c r="DE81" s="70">
        <f t="shared" si="18"/>
        <v>0</v>
      </c>
      <c r="DF81" s="69"/>
      <c r="DG81" s="70"/>
      <c r="DH81" s="70"/>
      <c r="DI81" s="70"/>
      <c r="DJ81" s="70"/>
      <c r="DK81" s="70"/>
      <c r="DL81" s="70"/>
      <c r="DM81" s="70">
        <f t="shared" si="11"/>
        <v>0</v>
      </c>
      <c r="DN81" s="70">
        <f t="shared" si="12"/>
        <v>0</v>
      </c>
    </row>
    <row r="82" spans="1:118" ht="356.4">
      <c r="A82" s="56" t="s">
        <v>1184</v>
      </c>
      <c r="B82" s="57"/>
      <c r="C82" s="58" t="s">
        <v>155</v>
      </c>
      <c r="D82" s="58" t="s">
        <v>115</v>
      </c>
      <c r="E82" s="58" t="s">
        <v>116</v>
      </c>
      <c r="F82" s="59"/>
      <c r="G82" s="58" t="s">
        <v>1185</v>
      </c>
      <c r="H82" s="62">
        <v>2020</v>
      </c>
      <c r="I82" s="62">
        <v>2020</v>
      </c>
      <c r="J82" s="62" t="s">
        <v>775</v>
      </c>
      <c r="K82" s="58" t="s">
        <v>1186</v>
      </c>
      <c r="L82" s="58" t="s">
        <v>263</v>
      </c>
      <c r="M82" s="58" t="s">
        <v>142</v>
      </c>
      <c r="N82" s="58"/>
      <c r="O82" s="58" t="s">
        <v>123</v>
      </c>
      <c r="P82" s="74"/>
      <c r="Q82" s="75"/>
      <c r="R82" s="58"/>
      <c r="S82" s="65" t="s">
        <v>1187</v>
      </c>
      <c r="T82" s="59"/>
      <c r="U82" s="66" t="s">
        <v>200</v>
      </c>
      <c r="V82" s="66" t="s">
        <v>1188</v>
      </c>
      <c r="W82" s="66" t="s">
        <v>1189</v>
      </c>
      <c r="X82" s="66" t="s">
        <v>1190</v>
      </c>
      <c r="Y82" s="66" t="s">
        <v>1191</v>
      </c>
      <c r="Z82" s="117" t="s">
        <v>1192</v>
      </c>
      <c r="AA82" s="67"/>
      <c r="AB82" s="58" t="b">
        <v>0</v>
      </c>
      <c r="AC82" s="58" t="b">
        <v>1</v>
      </c>
      <c r="AD82" s="58" t="b">
        <v>0</v>
      </c>
      <c r="AE82" s="68" t="b">
        <v>0</v>
      </c>
      <c r="AF82" s="68" t="b">
        <v>0</v>
      </c>
      <c r="AG82" s="68" t="b">
        <v>0</v>
      </c>
      <c r="AH82" s="67"/>
      <c r="AI82" s="77"/>
      <c r="AJ82" s="77"/>
      <c r="AK82" s="77"/>
      <c r="AL82" s="58"/>
      <c r="AM82" s="66" t="s">
        <v>1193</v>
      </c>
      <c r="AN82" s="58" t="s">
        <v>1194</v>
      </c>
      <c r="AO82" s="66"/>
      <c r="AP82" s="75" t="s">
        <v>1195</v>
      </c>
      <c r="AQ82" s="67"/>
      <c r="AR82" s="58" t="s">
        <v>1196</v>
      </c>
      <c r="AS82" s="66" t="s">
        <v>132</v>
      </c>
      <c r="AT82" s="66" t="s">
        <v>352</v>
      </c>
      <c r="AU82" s="58" t="s">
        <v>134</v>
      </c>
      <c r="AV82" s="58" t="s">
        <v>122</v>
      </c>
      <c r="AW82" s="58" t="s">
        <v>243</v>
      </c>
      <c r="AX82" s="58" t="s">
        <v>496</v>
      </c>
      <c r="AY82" s="58" t="s">
        <v>122</v>
      </c>
      <c r="AZ82" s="58" t="s">
        <v>134</v>
      </c>
      <c r="BA82" s="67"/>
      <c r="BB82" s="58" t="s">
        <v>134</v>
      </c>
      <c r="BC82" s="58" t="s">
        <v>205</v>
      </c>
      <c r="BD82" s="67"/>
      <c r="BE82" s="58" t="s">
        <v>1166</v>
      </c>
      <c r="BF82" s="58"/>
      <c r="BG82" s="58"/>
      <c r="BH82" s="58"/>
      <c r="BI82" s="58"/>
      <c r="BJ82" s="69"/>
      <c r="BK82" s="69"/>
      <c r="BL82" s="70"/>
      <c r="BM82" s="70"/>
      <c r="BN82" s="70"/>
      <c r="BO82" s="70"/>
      <c r="BP82" s="70"/>
      <c r="BQ82" s="70"/>
      <c r="BR82" s="70">
        <f t="shared" si="16"/>
        <v>0</v>
      </c>
      <c r="BS82" s="70">
        <f t="shared" si="17"/>
        <v>0</v>
      </c>
      <c r="BT82" s="69"/>
      <c r="BU82" s="70"/>
      <c r="BV82" s="70"/>
      <c r="BW82" s="70"/>
      <c r="BX82" s="70"/>
      <c r="BY82" s="70"/>
      <c r="BZ82" s="70"/>
      <c r="CA82" s="70">
        <f t="shared" si="2"/>
        <v>0</v>
      </c>
      <c r="CB82" s="70">
        <f t="shared" si="3"/>
        <v>0</v>
      </c>
      <c r="CC82" s="69"/>
      <c r="CD82" s="70"/>
      <c r="CE82" s="70"/>
      <c r="CF82" s="70"/>
      <c r="CG82" s="70"/>
      <c r="CH82" s="70"/>
      <c r="CI82" s="70"/>
      <c r="CJ82" s="70">
        <f t="shared" si="4"/>
        <v>0</v>
      </c>
      <c r="CK82" s="70">
        <f t="shared" si="5"/>
        <v>0</v>
      </c>
      <c r="CL82" s="69"/>
      <c r="CM82" s="70"/>
      <c r="CN82" s="70"/>
      <c r="CO82" s="70"/>
      <c r="CP82" s="70"/>
      <c r="CQ82" s="70"/>
      <c r="CR82" s="70"/>
      <c r="CS82" s="70">
        <f t="shared" si="6"/>
        <v>0</v>
      </c>
      <c r="CT82" s="70">
        <f t="shared" si="7"/>
        <v>0</v>
      </c>
      <c r="CU82" s="70">
        <f t="shared" si="8"/>
        <v>0</v>
      </c>
      <c r="CV82" s="69"/>
      <c r="CW82" s="70"/>
      <c r="CX82" s="70"/>
      <c r="CY82" s="70"/>
      <c r="CZ82" s="70"/>
      <c r="DA82" s="70"/>
      <c r="DB82" s="70"/>
      <c r="DC82" s="70"/>
      <c r="DD82" s="70">
        <f t="shared" si="15"/>
        <v>0</v>
      </c>
      <c r="DE82" s="70">
        <f t="shared" si="18"/>
        <v>0</v>
      </c>
      <c r="DF82" s="69"/>
      <c r="DG82" s="70"/>
      <c r="DH82" s="70"/>
      <c r="DI82" s="70"/>
      <c r="DJ82" s="70"/>
      <c r="DK82" s="70"/>
      <c r="DL82" s="70"/>
      <c r="DM82" s="70">
        <f t="shared" si="11"/>
        <v>0</v>
      </c>
      <c r="DN82" s="70">
        <f t="shared" si="12"/>
        <v>0</v>
      </c>
    </row>
    <row r="83" spans="1:118" ht="145.19999999999999">
      <c r="A83" s="93" t="s">
        <v>1197</v>
      </c>
      <c r="B83" s="57"/>
      <c r="C83" s="58" t="s">
        <v>115</v>
      </c>
      <c r="D83" s="58" t="s">
        <v>115</v>
      </c>
      <c r="E83" s="58" t="s">
        <v>116</v>
      </c>
      <c r="F83" s="59"/>
      <c r="G83" s="58" t="s">
        <v>1198</v>
      </c>
      <c r="H83" s="62">
        <v>2016</v>
      </c>
      <c r="I83" s="62">
        <v>2017</v>
      </c>
      <c r="J83" s="62" t="s">
        <v>118</v>
      </c>
      <c r="K83" s="58" t="s">
        <v>1199</v>
      </c>
      <c r="L83" s="58" t="s">
        <v>263</v>
      </c>
      <c r="M83" s="58" t="s">
        <v>248</v>
      </c>
      <c r="N83" s="58"/>
      <c r="O83" s="58" t="s">
        <v>123</v>
      </c>
      <c r="P83" s="74" t="s">
        <v>205</v>
      </c>
      <c r="Q83" s="75"/>
      <c r="R83" s="58"/>
      <c r="S83" s="65" t="s">
        <v>1200</v>
      </c>
      <c r="T83" s="59"/>
      <c r="U83" s="66" t="s">
        <v>200</v>
      </c>
      <c r="V83" s="66" t="s">
        <v>628</v>
      </c>
      <c r="W83" s="66" t="s">
        <v>629</v>
      </c>
      <c r="X83" s="66" t="s">
        <v>630</v>
      </c>
      <c r="Y83" s="66" t="s">
        <v>631</v>
      </c>
      <c r="Z83" s="66" t="s">
        <v>632</v>
      </c>
      <c r="AA83" s="67"/>
      <c r="AB83" s="58" t="b">
        <v>0</v>
      </c>
      <c r="AC83" s="58" t="b">
        <v>1</v>
      </c>
      <c r="AD83" s="58" t="b">
        <v>1</v>
      </c>
      <c r="AE83" s="68" t="b">
        <v>0</v>
      </c>
      <c r="AF83" s="68" t="b">
        <v>0</v>
      </c>
      <c r="AG83" s="68" t="b">
        <v>0</v>
      </c>
      <c r="AH83" s="67"/>
      <c r="AI83" s="58" t="s">
        <v>1201</v>
      </c>
      <c r="AJ83" s="58" t="s">
        <v>634</v>
      </c>
      <c r="AK83" s="58" t="s">
        <v>122</v>
      </c>
      <c r="AL83" s="58" t="s">
        <v>134</v>
      </c>
      <c r="AM83" s="66" t="s">
        <v>1202</v>
      </c>
      <c r="AN83" s="58" t="s">
        <v>448</v>
      </c>
      <c r="AO83" s="66" t="s">
        <v>129</v>
      </c>
      <c r="AP83" s="78" t="s">
        <v>1203</v>
      </c>
      <c r="AQ83" s="67"/>
      <c r="AR83" s="58" t="s">
        <v>1204</v>
      </c>
      <c r="AS83" s="66" t="s">
        <v>1205</v>
      </c>
      <c r="AT83" s="66" t="s">
        <v>1206</v>
      </c>
      <c r="AU83" s="58" t="s">
        <v>205</v>
      </c>
      <c r="AV83" s="58" t="s">
        <v>1207</v>
      </c>
      <c r="AW83" s="58" t="s">
        <v>243</v>
      </c>
      <c r="AX83" s="58" t="s">
        <v>496</v>
      </c>
      <c r="AY83" s="58"/>
      <c r="AZ83" s="58" t="s">
        <v>205</v>
      </c>
      <c r="BA83" s="67"/>
      <c r="BB83" s="58" t="s">
        <v>134</v>
      </c>
      <c r="BC83" s="58" t="s">
        <v>205</v>
      </c>
      <c r="BD83" s="67"/>
      <c r="BE83" s="58" t="s">
        <v>175</v>
      </c>
      <c r="BF83" s="58" t="s">
        <v>175</v>
      </c>
      <c r="BG83" s="58"/>
      <c r="BH83" s="58"/>
      <c r="BI83" s="58"/>
      <c r="BJ83" s="69"/>
      <c r="BK83" s="69"/>
      <c r="BL83" s="70"/>
      <c r="BM83" s="70"/>
      <c r="BN83" s="70"/>
      <c r="BO83" s="70"/>
      <c r="BP83" s="70"/>
      <c r="BQ83" s="70"/>
      <c r="BR83" s="70">
        <f t="shared" si="16"/>
        <v>0</v>
      </c>
      <c r="BS83" s="70">
        <f t="shared" si="17"/>
        <v>0</v>
      </c>
      <c r="BT83" s="69"/>
      <c r="BU83" s="70"/>
      <c r="BV83" s="70"/>
      <c r="BW83" s="70"/>
      <c r="BX83" s="70"/>
      <c r="BY83" s="70"/>
      <c r="BZ83" s="70"/>
      <c r="CA83" s="70">
        <f t="shared" si="2"/>
        <v>0</v>
      </c>
      <c r="CB83" s="70">
        <f t="shared" si="3"/>
        <v>0</v>
      </c>
      <c r="CC83" s="69"/>
      <c r="CD83" s="70"/>
      <c r="CE83" s="70"/>
      <c r="CF83" s="70"/>
      <c r="CG83" s="70"/>
      <c r="CH83" s="70"/>
      <c r="CI83" s="70"/>
      <c r="CJ83" s="70">
        <f t="shared" si="4"/>
        <v>0</v>
      </c>
      <c r="CK83" s="70">
        <f t="shared" si="5"/>
        <v>0</v>
      </c>
      <c r="CL83" s="69"/>
      <c r="CM83" s="70"/>
      <c r="CN83" s="70"/>
      <c r="CO83" s="70"/>
      <c r="CP83" s="70"/>
      <c r="CQ83" s="70"/>
      <c r="CR83" s="70"/>
      <c r="CS83" s="70">
        <f t="shared" si="6"/>
        <v>0</v>
      </c>
      <c r="CT83" s="70">
        <f t="shared" si="7"/>
        <v>0</v>
      </c>
      <c r="CU83" s="70">
        <f t="shared" si="8"/>
        <v>0</v>
      </c>
      <c r="CV83" s="69"/>
      <c r="CW83" s="70"/>
      <c r="CX83" s="70"/>
      <c r="CY83" s="70"/>
      <c r="CZ83" s="70"/>
      <c r="DA83" s="70"/>
      <c r="DB83" s="70"/>
      <c r="DC83" s="70"/>
      <c r="DD83" s="70">
        <f t="shared" si="15"/>
        <v>0</v>
      </c>
      <c r="DE83" s="70">
        <f t="shared" si="18"/>
        <v>0</v>
      </c>
      <c r="DF83" s="69"/>
      <c r="DG83" s="70"/>
      <c r="DH83" s="70"/>
      <c r="DI83" s="70"/>
      <c r="DJ83" s="70"/>
      <c r="DK83" s="70"/>
      <c r="DL83" s="70"/>
      <c r="DM83" s="70">
        <f t="shared" si="11"/>
        <v>0</v>
      </c>
      <c r="DN83" s="70">
        <f t="shared" si="12"/>
        <v>0</v>
      </c>
    </row>
    <row r="84" spans="1:118" ht="250.8">
      <c r="A84" s="56" t="s">
        <v>1208</v>
      </c>
      <c r="B84" s="57"/>
      <c r="C84" s="58" t="s">
        <v>115</v>
      </c>
      <c r="D84" s="58" t="s">
        <v>115</v>
      </c>
      <c r="E84" s="58" t="s">
        <v>116</v>
      </c>
      <c r="F84" s="59"/>
      <c r="G84" s="58" t="s">
        <v>1209</v>
      </c>
      <c r="H84" s="62">
        <v>2019</v>
      </c>
      <c r="I84" s="62">
        <v>2020</v>
      </c>
      <c r="J84" s="62" t="s">
        <v>118</v>
      </c>
      <c r="K84" s="58" t="s">
        <v>1210</v>
      </c>
      <c r="L84" s="58" t="s">
        <v>263</v>
      </c>
      <c r="M84" s="58" t="s">
        <v>248</v>
      </c>
      <c r="N84" s="58" t="s">
        <v>216</v>
      </c>
      <c r="O84" s="58" t="s">
        <v>123</v>
      </c>
      <c r="P84" s="74" t="s">
        <v>180</v>
      </c>
      <c r="Q84" s="75"/>
      <c r="R84" s="58"/>
      <c r="S84" s="65" t="s">
        <v>1211</v>
      </c>
      <c r="T84" s="59"/>
      <c r="U84" s="66" t="s">
        <v>144</v>
      </c>
      <c r="V84" s="66"/>
      <c r="W84" s="66"/>
      <c r="X84" s="66" t="s">
        <v>1212</v>
      </c>
      <c r="Y84" s="66"/>
      <c r="Z84" s="66"/>
      <c r="AA84" s="67"/>
      <c r="AB84" s="58" t="b">
        <v>0</v>
      </c>
      <c r="AC84" s="58" t="b">
        <v>1</v>
      </c>
      <c r="AD84" s="58" t="b">
        <v>1</v>
      </c>
      <c r="AE84" s="68" t="b">
        <v>0</v>
      </c>
      <c r="AF84" s="68" t="b">
        <v>0</v>
      </c>
      <c r="AG84" s="68" t="b">
        <v>0</v>
      </c>
      <c r="AH84" s="67"/>
      <c r="AI84" s="58" t="s">
        <v>1213</v>
      </c>
      <c r="AJ84" s="58" t="s">
        <v>1214</v>
      </c>
      <c r="AK84" s="58"/>
      <c r="AL84" s="58" t="s">
        <v>134</v>
      </c>
      <c r="AM84" s="66" t="s">
        <v>1215</v>
      </c>
      <c r="AN84" s="58" t="s">
        <v>448</v>
      </c>
      <c r="AO84" s="66" t="s">
        <v>129</v>
      </c>
      <c r="AP84" s="78" t="s">
        <v>1216</v>
      </c>
      <c r="AQ84" s="67"/>
      <c r="AR84" s="58" t="s">
        <v>1217</v>
      </c>
      <c r="AS84" s="66" t="s">
        <v>313</v>
      </c>
      <c r="AT84" s="66" t="s">
        <v>1218</v>
      </c>
      <c r="AU84" s="58" t="s">
        <v>134</v>
      </c>
      <c r="AV84" s="58" t="s">
        <v>227</v>
      </c>
      <c r="AW84" s="58" t="s">
        <v>135</v>
      </c>
      <c r="AX84" s="58" t="s">
        <v>640</v>
      </c>
      <c r="AY84" s="58" t="s">
        <v>1219</v>
      </c>
      <c r="AZ84" s="58" t="s">
        <v>1220</v>
      </c>
      <c r="BA84" s="67"/>
      <c r="BB84" s="58" t="s">
        <v>134</v>
      </c>
      <c r="BC84" s="58" t="s">
        <v>134</v>
      </c>
      <c r="BD84" s="67"/>
      <c r="BE84" s="58" t="s">
        <v>175</v>
      </c>
      <c r="BF84" s="58" t="s">
        <v>175</v>
      </c>
      <c r="BG84" s="58"/>
      <c r="BH84" s="58"/>
      <c r="BI84" s="58"/>
      <c r="BJ84" s="69"/>
      <c r="BK84" s="69"/>
      <c r="BL84" s="70"/>
      <c r="BM84" s="70"/>
      <c r="BN84" s="70"/>
      <c r="BO84" s="70"/>
      <c r="BP84" s="70"/>
      <c r="BQ84" s="70"/>
      <c r="BR84" s="70">
        <f t="shared" si="16"/>
        <v>0</v>
      </c>
      <c r="BS84" s="70">
        <f t="shared" si="17"/>
        <v>0</v>
      </c>
      <c r="BT84" s="69"/>
      <c r="BU84" s="70"/>
      <c r="BV84" s="70"/>
      <c r="BW84" s="70"/>
      <c r="BX84" s="70"/>
      <c r="BY84" s="70"/>
      <c r="BZ84" s="70"/>
      <c r="CA84" s="70">
        <f t="shared" si="2"/>
        <v>0</v>
      </c>
      <c r="CB84" s="70">
        <f t="shared" si="3"/>
        <v>0</v>
      </c>
      <c r="CC84" s="69"/>
      <c r="CD84" s="70"/>
      <c r="CE84" s="70"/>
      <c r="CF84" s="70"/>
      <c r="CG84" s="70"/>
      <c r="CH84" s="70"/>
      <c r="CI84" s="70"/>
      <c r="CJ84" s="70">
        <f t="shared" si="4"/>
        <v>0</v>
      </c>
      <c r="CK84" s="70">
        <f t="shared" si="5"/>
        <v>0</v>
      </c>
      <c r="CL84" s="69"/>
      <c r="CM84" s="70"/>
      <c r="CN84" s="70"/>
      <c r="CO84" s="70"/>
      <c r="CP84" s="70"/>
      <c r="CQ84" s="70"/>
      <c r="CR84" s="70"/>
      <c r="CS84" s="70">
        <f t="shared" si="6"/>
        <v>0</v>
      </c>
      <c r="CT84" s="70">
        <f t="shared" si="7"/>
        <v>0</v>
      </c>
      <c r="CU84" s="70">
        <f t="shared" si="8"/>
        <v>0</v>
      </c>
      <c r="CV84" s="69"/>
      <c r="CW84" s="70"/>
      <c r="CX84" s="70"/>
      <c r="CY84" s="70"/>
      <c r="CZ84" s="70"/>
      <c r="DA84" s="70"/>
      <c r="DB84" s="70"/>
      <c r="DC84" s="70"/>
      <c r="DD84" s="70">
        <f t="shared" si="15"/>
        <v>0</v>
      </c>
      <c r="DE84" s="70">
        <f t="shared" si="18"/>
        <v>0</v>
      </c>
      <c r="DF84" s="69"/>
      <c r="DG84" s="70"/>
      <c r="DH84" s="70"/>
      <c r="DI84" s="70"/>
      <c r="DJ84" s="70"/>
      <c r="DK84" s="70"/>
      <c r="DL84" s="70"/>
      <c r="DM84" s="70">
        <f t="shared" si="11"/>
        <v>0</v>
      </c>
      <c r="DN84" s="70">
        <f t="shared" si="12"/>
        <v>0</v>
      </c>
    </row>
    <row r="85" spans="1:118" ht="105.6">
      <c r="A85" s="56" t="s">
        <v>1221</v>
      </c>
      <c r="B85" s="57"/>
      <c r="C85" s="58" t="s">
        <v>115</v>
      </c>
      <c r="D85" s="58" t="s">
        <v>115</v>
      </c>
      <c r="E85" s="58" t="s">
        <v>116</v>
      </c>
      <c r="F85" s="59"/>
      <c r="G85" s="58" t="s">
        <v>1222</v>
      </c>
      <c r="H85" s="62">
        <v>2016</v>
      </c>
      <c r="I85" s="62">
        <v>2018</v>
      </c>
      <c r="J85" s="62" t="s">
        <v>118</v>
      </c>
      <c r="K85" s="84" t="s">
        <v>1223</v>
      </c>
      <c r="L85" s="58" t="s">
        <v>1224</v>
      </c>
      <c r="M85" s="58" t="s">
        <v>248</v>
      </c>
      <c r="N85" s="58"/>
      <c r="O85" s="58" t="s">
        <v>123</v>
      </c>
      <c r="P85" s="80" t="s">
        <v>205</v>
      </c>
      <c r="Q85" s="64"/>
      <c r="R85" s="58"/>
      <c r="S85" s="65" t="s">
        <v>1225</v>
      </c>
      <c r="T85" s="59"/>
      <c r="U85" s="66"/>
      <c r="V85" s="66" t="s">
        <v>1226</v>
      </c>
      <c r="W85" s="66" t="s">
        <v>1227</v>
      </c>
      <c r="X85" s="66" t="s">
        <v>1228</v>
      </c>
      <c r="Y85" s="66" t="s">
        <v>1229</v>
      </c>
      <c r="Z85" s="66" t="s">
        <v>1230</v>
      </c>
      <c r="AA85" s="67"/>
      <c r="AB85" s="58" t="b">
        <v>0</v>
      </c>
      <c r="AC85" s="58" t="b">
        <v>1</v>
      </c>
      <c r="AD85" s="58" t="b">
        <v>1</v>
      </c>
      <c r="AE85" s="68" t="b">
        <v>0</v>
      </c>
      <c r="AF85" s="68" t="b">
        <v>0</v>
      </c>
      <c r="AG85" s="68" t="b">
        <v>0</v>
      </c>
      <c r="AH85" s="67"/>
      <c r="AI85" s="58" t="s">
        <v>1231</v>
      </c>
      <c r="AJ85" s="58" t="s">
        <v>849</v>
      </c>
      <c r="AK85" s="58" t="s">
        <v>1232</v>
      </c>
      <c r="AL85" s="58" t="s">
        <v>134</v>
      </c>
      <c r="AM85" s="66" t="s">
        <v>1233</v>
      </c>
      <c r="AN85" s="58" t="s">
        <v>1234</v>
      </c>
      <c r="AO85" s="66" t="s">
        <v>129</v>
      </c>
      <c r="AP85" s="58" t="s">
        <v>1235</v>
      </c>
      <c r="AQ85" s="67"/>
      <c r="AR85" s="58" t="s">
        <v>1236</v>
      </c>
      <c r="AS85" s="66" t="s">
        <v>313</v>
      </c>
      <c r="AT85" s="66" t="s">
        <v>256</v>
      </c>
      <c r="AU85" s="58" t="s">
        <v>134</v>
      </c>
      <c r="AV85" s="58" t="s">
        <v>171</v>
      </c>
      <c r="AW85" s="58" t="s">
        <v>216</v>
      </c>
      <c r="AX85" s="58" t="s">
        <v>216</v>
      </c>
      <c r="AY85" s="58" t="s">
        <v>216</v>
      </c>
      <c r="AZ85" s="58" t="s">
        <v>216</v>
      </c>
      <c r="BA85" s="67"/>
      <c r="BB85" s="58" t="s">
        <v>134</v>
      </c>
      <c r="BC85" s="58" t="s">
        <v>134</v>
      </c>
      <c r="BD85" s="67"/>
      <c r="BE85" s="75" t="s">
        <v>175</v>
      </c>
      <c r="BF85" s="58" t="s">
        <v>175</v>
      </c>
      <c r="BG85" s="58"/>
      <c r="BH85" s="58"/>
      <c r="BI85" s="58"/>
      <c r="BJ85" s="69"/>
      <c r="BK85" s="69"/>
      <c r="BL85" s="70"/>
      <c r="BM85" s="70"/>
      <c r="BN85" s="70"/>
      <c r="BO85" s="70"/>
      <c r="BP85" s="70"/>
      <c r="BQ85" s="70"/>
      <c r="BR85" s="70">
        <f t="shared" si="16"/>
        <v>0</v>
      </c>
      <c r="BS85" s="70">
        <f t="shared" si="17"/>
        <v>0</v>
      </c>
      <c r="BT85" s="69"/>
      <c r="BU85" s="70"/>
      <c r="BV85" s="70"/>
      <c r="BW85" s="70"/>
      <c r="BX85" s="70"/>
      <c r="BY85" s="70"/>
      <c r="BZ85" s="70"/>
      <c r="CA85" s="70">
        <f t="shared" si="2"/>
        <v>0</v>
      </c>
      <c r="CB85" s="70">
        <f t="shared" si="3"/>
        <v>0</v>
      </c>
      <c r="CC85" s="69"/>
      <c r="CD85" s="70"/>
      <c r="CE85" s="70"/>
      <c r="CF85" s="70"/>
      <c r="CG85" s="70"/>
      <c r="CH85" s="70"/>
      <c r="CI85" s="70"/>
      <c r="CJ85" s="70">
        <f t="shared" si="4"/>
        <v>0</v>
      </c>
      <c r="CK85" s="70">
        <f t="shared" si="5"/>
        <v>0</v>
      </c>
      <c r="CL85" s="69"/>
      <c r="CM85" s="70"/>
      <c r="CN85" s="70"/>
      <c r="CO85" s="70"/>
      <c r="CP85" s="70"/>
      <c r="CQ85" s="70"/>
      <c r="CR85" s="70"/>
      <c r="CS85" s="70">
        <f t="shared" si="6"/>
        <v>0</v>
      </c>
      <c r="CT85" s="70">
        <f t="shared" si="7"/>
        <v>0</v>
      </c>
      <c r="CU85" s="70">
        <f t="shared" si="8"/>
        <v>0</v>
      </c>
      <c r="CV85" s="69"/>
      <c r="CW85" s="70"/>
      <c r="CX85" s="70"/>
      <c r="CY85" s="70"/>
      <c r="CZ85" s="70"/>
      <c r="DA85" s="70"/>
      <c r="DB85" s="70"/>
      <c r="DC85" s="70"/>
      <c r="DD85" s="70">
        <f t="shared" si="15"/>
        <v>0</v>
      </c>
      <c r="DE85" s="70">
        <f t="shared" si="18"/>
        <v>0</v>
      </c>
      <c r="DF85" s="69"/>
      <c r="DG85" s="70"/>
      <c r="DH85" s="70"/>
      <c r="DI85" s="70"/>
      <c r="DJ85" s="70"/>
      <c r="DK85" s="70"/>
      <c r="DL85" s="70"/>
      <c r="DM85" s="70">
        <f t="shared" si="11"/>
        <v>0</v>
      </c>
      <c r="DN85" s="70">
        <f t="shared" si="12"/>
        <v>0</v>
      </c>
    </row>
    <row r="86" spans="1:118" ht="158.4">
      <c r="A86" s="56" t="s">
        <v>1237</v>
      </c>
      <c r="B86" s="57"/>
      <c r="C86" s="58" t="s">
        <v>155</v>
      </c>
      <c r="D86" s="58" t="s">
        <v>155</v>
      </c>
      <c r="E86" s="58" t="s">
        <v>116</v>
      </c>
      <c r="F86" s="59"/>
      <c r="G86" s="58" t="s">
        <v>1238</v>
      </c>
      <c r="H86" s="62">
        <v>2020</v>
      </c>
      <c r="I86" s="60"/>
      <c r="J86" s="62" t="s">
        <v>320</v>
      </c>
      <c r="K86" s="58" t="s">
        <v>1239</v>
      </c>
      <c r="L86" s="58" t="s">
        <v>1240</v>
      </c>
      <c r="M86" s="58" t="s">
        <v>248</v>
      </c>
      <c r="N86" s="58" t="s">
        <v>122</v>
      </c>
      <c r="O86" s="58" t="s">
        <v>123</v>
      </c>
      <c r="P86" s="80" t="s">
        <v>134</v>
      </c>
      <c r="Q86" s="64"/>
      <c r="R86" s="58"/>
      <c r="S86" s="65" t="s">
        <v>1241</v>
      </c>
      <c r="T86" s="59"/>
      <c r="U86" s="66" t="s">
        <v>144</v>
      </c>
      <c r="V86" s="66" t="s">
        <v>582</v>
      </c>
      <c r="W86" s="66" t="s">
        <v>582</v>
      </c>
      <c r="X86" s="66" t="s">
        <v>582</v>
      </c>
      <c r="Y86" s="66" t="s">
        <v>582</v>
      </c>
      <c r="Z86" s="66"/>
      <c r="AA86" s="67"/>
      <c r="AB86" s="58" t="b">
        <v>0</v>
      </c>
      <c r="AC86" s="58" t="b">
        <v>1</v>
      </c>
      <c r="AD86" s="68" t="b">
        <v>0</v>
      </c>
      <c r="AE86" s="68" t="b">
        <v>0</v>
      </c>
      <c r="AF86" s="68" t="b">
        <v>0</v>
      </c>
      <c r="AG86" s="58" t="b">
        <v>1</v>
      </c>
      <c r="AH86" s="67"/>
      <c r="AI86" s="58"/>
      <c r="AJ86" s="58" t="s">
        <v>1242</v>
      </c>
      <c r="AK86" s="58" t="s">
        <v>635</v>
      </c>
      <c r="AL86" s="58" t="s">
        <v>134</v>
      </c>
      <c r="AM86" s="66" t="s">
        <v>1243</v>
      </c>
      <c r="AN86" s="58" t="s">
        <v>1244</v>
      </c>
      <c r="AO86" s="66" t="s">
        <v>224</v>
      </c>
      <c r="AP86" s="58" t="s">
        <v>1245</v>
      </c>
      <c r="AQ86" s="67"/>
      <c r="AR86" s="58" t="s">
        <v>1246</v>
      </c>
      <c r="AS86" s="66" t="s">
        <v>132</v>
      </c>
      <c r="AT86" s="66" t="s">
        <v>1113</v>
      </c>
      <c r="AU86" s="58" t="s">
        <v>1247</v>
      </c>
      <c r="AV86" s="58" t="s">
        <v>189</v>
      </c>
      <c r="AW86" s="58" t="s">
        <v>190</v>
      </c>
      <c r="AX86" s="58" t="s">
        <v>122</v>
      </c>
      <c r="AY86" s="58" t="s">
        <v>122</v>
      </c>
      <c r="AZ86" s="58" t="s">
        <v>205</v>
      </c>
      <c r="BA86" s="67"/>
      <c r="BB86" s="58" t="s">
        <v>134</v>
      </c>
      <c r="BC86" s="58" t="s">
        <v>205</v>
      </c>
      <c r="BD86" s="67"/>
      <c r="BE86" s="58" t="s">
        <v>1166</v>
      </c>
      <c r="BF86" s="58"/>
      <c r="BG86" s="58"/>
      <c r="BH86" s="58"/>
      <c r="BI86" s="58" t="s">
        <v>1166</v>
      </c>
      <c r="BJ86" s="69"/>
      <c r="BK86" s="69"/>
      <c r="BL86" s="70"/>
      <c r="BM86" s="70"/>
      <c r="BN86" s="70"/>
      <c r="BO86" s="70"/>
      <c r="BP86" s="70"/>
      <c r="BQ86" s="70"/>
      <c r="BR86" s="70">
        <f t="shared" si="16"/>
        <v>0</v>
      </c>
      <c r="BS86" s="70">
        <f t="shared" si="17"/>
        <v>0</v>
      </c>
      <c r="BT86" s="69"/>
      <c r="BU86" s="70"/>
      <c r="BV86" s="70"/>
      <c r="BW86" s="70"/>
      <c r="BX86" s="70"/>
      <c r="BY86" s="70"/>
      <c r="BZ86" s="70"/>
      <c r="CA86" s="70">
        <f t="shared" si="2"/>
        <v>0</v>
      </c>
      <c r="CB86" s="70">
        <f t="shared" si="3"/>
        <v>0</v>
      </c>
      <c r="CC86" s="69"/>
      <c r="CD86" s="70"/>
      <c r="CE86" s="70"/>
      <c r="CF86" s="70"/>
      <c r="CG86" s="70"/>
      <c r="CH86" s="70"/>
      <c r="CI86" s="70"/>
      <c r="CJ86" s="70">
        <f t="shared" si="4"/>
        <v>0</v>
      </c>
      <c r="CK86" s="70">
        <f t="shared" si="5"/>
        <v>0</v>
      </c>
      <c r="CL86" s="69"/>
      <c r="CM86" s="70"/>
      <c r="CN86" s="70"/>
      <c r="CO86" s="70"/>
      <c r="CP86" s="70"/>
      <c r="CQ86" s="70"/>
      <c r="CR86" s="70"/>
      <c r="CS86" s="70">
        <f t="shared" si="6"/>
        <v>0</v>
      </c>
      <c r="CT86" s="70">
        <f t="shared" si="7"/>
        <v>0</v>
      </c>
      <c r="CU86" s="70">
        <f t="shared" si="8"/>
        <v>0</v>
      </c>
      <c r="CV86" s="69"/>
      <c r="CW86" s="70"/>
      <c r="CX86" s="70"/>
      <c r="CY86" s="70"/>
      <c r="CZ86" s="70"/>
      <c r="DA86" s="70"/>
      <c r="DB86" s="70"/>
      <c r="DC86" s="70"/>
      <c r="DD86" s="70">
        <f t="shared" si="15"/>
        <v>0</v>
      </c>
      <c r="DE86" s="70">
        <f t="shared" si="18"/>
        <v>0</v>
      </c>
      <c r="DF86" s="69"/>
      <c r="DG86" s="70"/>
      <c r="DH86" s="70"/>
      <c r="DI86" s="70"/>
      <c r="DJ86" s="70"/>
      <c r="DK86" s="70"/>
      <c r="DL86" s="70"/>
      <c r="DM86" s="70">
        <f t="shared" si="11"/>
        <v>0</v>
      </c>
      <c r="DN86" s="70">
        <f t="shared" si="12"/>
        <v>0</v>
      </c>
    </row>
    <row r="87" spans="1:118" ht="184.8">
      <c r="A87" s="56" t="s">
        <v>1248</v>
      </c>
      <c r="B87" s="57"/>
      <c r="C87" s="58" t="s">
        <v>155</v>
      </c>
      <c r="D87" s="58" t="s">
        <v>155</v>
      </c>
      <c r="E87" s="58" t="s">
        <v>116</v>
      </c>
      <c r="F87" s="59"/>
      <c r="G87" s="58" t="s">
        <v>1249</v>
      </c>
      <c r="H87" s="62">
        <v>2018</v>
      </c>
      <c r="I87" s="60"/>
      <c r="J87" s="62" t="s">
        <v>118</v>
      </c>
      <c r="K87" s="58" t="s">
        <v>1250</v>
      </c>
      <c r="L87" s="58" t="s">
        <v>1251</v>
      </c>
      <c r="M87" s="58" t="s">
        <v>121</v>
      </c>
      <c r="N87" s="58" t="s">
        <v>1252</v>
      </c>
      <c r="O87" s="58" t="s">
        <v>123</v>
      </c>
      <c r="P87" s="80" t="s">
        <v>158</v>
      </c>
      <c r="Q87" s="64"/>
      <c r="R87" s="58" t="s">
        <v>234</v>
      </c>
      <c r="S87" s="65" t="s">
        <v>1253</v>
      </c>
      <c r="T87" s="59"/>
      <c r="U87" s="66" t="s">
        <v>125</v>
      </c>
      <c r="V87" s="66"/>
      <c r="W87" s="81" t="s">
        <v>1254</v>
      </c>
      <c r="X87" s="81" t="s">
        <v>1255</v>
      </c>
      <c r="Y87" s="81" t="s">
        <v>1256</v>
      </c>
      <c r="Z87" s="81" t="s">
        <v>1257</v>
      </c>
      <c r="AA87" s="67"/>
      <c r="AB87" s="58" t="b">
        <v>0</v>
      </c>
      <c r="AC87" s="58" t="b">
        <v>1</v>
      </c>
      <c r="AD87" s="58" t="b">
        <v>1</v>
      </c>
      <c r="AE87" s="68" t="b">
        <v>0</v>
      </c>
      <c r="AF87" s="68" t="b">
        <v>0</v>
      </c>
      <c r="AG87" s="68" t="b">
        <v>0</v>
      </c>
      <c r="AH87" s="67"/>
      <c r="AI87" s="58"/>
      <c r="AJ87" s="58"/>
      <c r="AK87" s="58"/>
      <c r="AL87" s="58" t="s">
        <v>134</v>
      </c>
      <c r="AM87" s="66" t="s">
        <v>1258</v>
      </c>
      <c r="AN87" s="58" t="s">
        <v>1259</v>
      </c>
      <c r="AO87" s="66" t="s">
        <v>129</v>
      </c>
      <c r="AP87" s="58" t="s">
        <v>167</v>
      </c>
      <c r="AQ87" s="67"/>
      <c r="AR87" s="58" t="s">
        <v>1260</v>
      </c>
      <c r="AS87" s="66" t="s">
        <v>132</v>
      </c>
      <c r="AT87" s="66" t="s">
        <v>1261</v>
      </c>
      <c r="AU87" s="58" t="s">
        <v>1262</v>
      </c>
      <c r="AV87" s="58" t="s">
        <v>257</v>
      </c>
      <c r="AW87" s="58" t="s">
        <v>190</v>
      </c>
      <c r="AX87" s="58" t="s">
        <v>640</v>
      </c>
      <c r="AY87" s="58" t="s">
        <v>134</v>
      </c>
      <c r="AZ87" s="58" t="s">
        <v>134</v>
      </c>
      <c r="BA87" s="67"/>
      <c r="BB87" s="58" t="s">
        <v>134</v>
      </c>
      <c r="BC87" s="58" t="s">
        <v>134</v>
      </c>
      <c r="BD87" s="67"/>
      <c r="BE87" s="58"/>
      <c r="BF87" s="58" t="s">
        <v>175</v>
      </c>
      <c r="BG87" s="58"/>
      <c r="BH87" s="58"/>
      <c r="BI87" s="58"/>
      <c r="BJ87" s="69"/>
      <c r="BK87" s="69"/>
      <c r="BL87" s="70"/>
      <c r="BM87" s="70"/>
      <c r="BN87" s="70"/>
      <c r="BO87" s="70"/>
      <c r="BP87" s="70"/>
      <c r="BQ87" s="70"/>
      <c r="BR87" s="70">
        <f t="shared" si="16"/>
        <v>0</v>
      </c>
      <c r="BS87" s="70">
        <f t="shared" si="17"/>
        <v>0</v>
      </c>
      <c r="BT87" s="69"/>
      <c r="BU87" s="70"/>
      <c r="BV87" s="70"/>
      <c r="BW87" s="70"/>
      <c r="BX87" s="70"/>
      <c r="BY87" s="70"/>
      <c r="BZ87" s="70"/>
      <c r="CA87" s="70">
        <f t="shared" si="2"/>
        <v>0</v>
      </c>
      <c r="CB87" s="70">
        <f t="shared" si="3"/>
        <v>0</v>
      </c>
      <c r="CC87" s="69"/>
      <c r="CD87" s="70"/>
      <c r="CE87" s="70"/>
      <c r="CF87" s="70"/>
      <c r="CG87" s="70"/>
      <c r="CH87" s="70"/>
      <c r="CI87" s="70"/>
      <c r="CJ87" s="70">
        <f t="shared" si="4"/>
        <v>0</v>
      </c>
      <c r="CK87" s="70">
        <f t="shared" si="5"/>
        <v>0</v>
      </c>
      <c r="CL87" s="69"/>
      <c r="CM87" s="70"/>
      <c r="CN87" s="70"/>
      <c r="CO87" s="70"/>
      <c r="CP87" s="70"/>
      <c r="CQ87" s="70"/>
      <c r="CR87" s="70"/>
      <c r="CS87" s="70">
        <f t="shared" si="6"/>
        <v>0</v>
      </c>
      <c r="CT87" s="70">
        <f t="shared" si="7"/>
        <v>0</v>
      </c>
      <c r="CU87" s="70">
        <f t="shared" si="8"/>
        <v>0</v>
      </c>
      <c r="CV87" s="69"/>
      <c r="CW87" s="70"/>
      <c r="CX87" s="70"/>
      <c r="CY87" s="70"/>
      <c r="CZ87" s="70"/>
      <c r="DA87" s="70"/>
      <c r="DB87" s="70"/>
      <c r="DC87" s="70"/>
      <c r="DD87" s="70">
        <f t="shared" si="15"/>
        <v>0</v>
      </c>
      <c r="DE87" s="70">
        <f t="shared" si="18"/>
        <v>0</v>
      </c>
      <c r="DF87" s="69"/>
      <c r="DG87" s="70"/>
      <c r="DH87" s="70"/>
      <c r="DI87" s="70"/>
      <c r="DJ87" s="70"/>
      <c r="DK87" s="70"/>
      <c r="DL87" s="70"/>
      <c r="DM87" s="70">
        <f t="shared" si="11"/>
        <v>0</v>
      </c>
      <c r="DN87" s="70">
        <f t="shared" si="12"/>
        <v>0</v>
      </c>
    </row>
    <row r="88" spans="1:118" ht="105.6">
      <c r="A88" s="56" t="s">
        <v>1263</v>
      </c>
      <c r="B88" s="57"/>
      <c r="C88" s="58" t="s">
        <v>155</v>
      </c>
      <c r="D88" s="58" t="s">
        <v>155</v>
      </c>
      <c r="E88" s="58" t="s">
        <v>116</v>
      </c>
      <c r="F88" s="59"/>
      <c r="G88" s="58" t="s">
        <v>1264</v>
      </c>
      <c r="H88" s="62">
        <v>2019</v>
      </c>
      <c r="I88" s="62"/>
      <c r="J88" s="62" t="s">
        <v>775</v>
      </c>
      <c r="K88" s="58" t="s">
        <v>1265</v>
      </c>
      <c r="L88" s="58" t="s">
        <v>1266</v>
      </c>
      <c r="M88" s="58" t="s">
        <v>248</v>
      </c>
      <c r="N88" s="58"/>
      <c r="O88" s="58" t="s">
        <v>535</v>
      </c>
      <c r="P88" s="94" t="s">
        <v>205</v>
      </c>
      <c r="Q88" s="95" t="s">
        <v>1267</v>
      </c>
      <c r="R88" s="58"/>
      <c r="S88" s="65" t="s">
        <v>1268</v>
      </c>
      <c r="T88" s="59"/>
      <c r="U88" s="66" t="s">
        <v>144</v>
      </c>
      <c r="V88" s="66"/>
      <c r="W88" s="66"/>
      <c r="X88" s="66" t="s">
        <v>1269</v>
      </c>
      <c r="Y88" s="66"/>
      <c r="Z88" s="66"/>
      <c r="AA88" s="67"/>
      <c r="AB88" s="58" t="b">
        <v>0</v>
      </c>
      <c r="AC88" s="58" t="b">
        <v>1</v>
      </c>
      <c r="AD88" s="58" t="b">
        <v>1</v>
      </c>
      <c r="AE88" s="58" t="b">
        <v>1</v>
      </c>
      <c r="AF88" s="68" t="b">
        <v>0</v>
      </c>
      <c r="AG88" s="68" t="b">
        <v>0</v>
      </c>
      <c r="AH88" s="67"/>
      <c r="AI88" s="58" t="s">
        <v>1270</v>
      </c>
      <c r="AJ88" s="58" t="s">
        <v>1271</v>
      </c>
      <c r="AK88" s="58" t="s">
        <v>615</v>
      </c>
      <c r="AL88" s="58" t="s">
        <v>134</v>
      </c>
      <c r="AM88" s="66" t="s">
        <v>1272</v>
      </c>
      <c r="AN88" s="58" t="s">
        <v>1273</v>
      </c>
      <c r="AO88" s="66" t="s">
        <v>224</v>
      </c>
      <c r="AP88" s="58"/>
      <c r="AQ88" s="67"/>
      <c r="AR88" s="58" t="s">
        <v>122</v>
      </c>
      <c r="AS88" s="66" t="s">
        <v>855</v>
      </c>
      <c r="AT88" s="66" t="s">
        <v>1274</v>
      </c>
      <c r="AU88" s="58"/>
      <c r="AV88" s="58" t="s">
        <v>189</v>
      </c>
      <c r="AW88" s="58" t="s">
        <v>1275</v>
      </c>
      <c r="AX88" s="58" t="s">
        <v>1276</v>
      </c>
      <c r="AY88" s="58" t="s">
        <v>134</v>
      </c>
      <c r="AZ88" s="58" t="s">
        <v>134</v>
      </c>
      <c r="BA88" s="67"/>
      <c r="BB88" s="58" t="s">
        <v>134</v>
      </c>
      <c r="BC88" s="58" t="s">
        <v>1277</v>
      </c>
      <c r="BD88" s="67"/>
      <c r="BE88" s="58" t="s">
        <v>1166</v>
      </c>
      <c r="BF88" s="58" t="s">
        <v>1166</v>
      </c>
      <c r="BG88" s="58" t="s">
        <v>1166</v>
      </c>
      <c r="BH88" s="58"/>
      <c r="BI88" s="58"/>
      <c r="BJ88" s="69"/>
      <c r="BK88" s="69"/>
      <c r="BL88" s="70"/>
      <c r="BM88" s="70"/>
      <c r="BN88" s="70"/>
      <c r="BO88" s="70"/>
      <c r="BP88" s="70"/>
      <c r="BQ88" s="70"/>
      <c r="BR88" s="70">
        <f t="shared" si="16"/>
        <v>0</v>
      </c>
      <c r="BS88" s="70">
        <f t="shared" si="17"/>
        <v>0</v>
      </c>
      <c r="BT88" s="69"/>
      <c r="BU88" s="70"/>
      <c r="BV88" s="70"/>
      <c r="BW88" s="70"/>
      <c r="BX88" s="70"/>
      <c r="BY88" s="70"/>
      <c r="BZ88" s="70"/>
      <c r="CA88" s="70">
        <f t="shared" si="2"/>
        <v>0</v>
      </c>
      <c r="CB88" s="70">
        <f t="shared" si="3"/>
        <v>0</v>
      </c>
      <c r="CC88" s="69"/>
      <c r="CD88" s="72">
        <v>2</v>
      </c>
      <c r="CE88" s="118" t="s">
        <v>1278</v>
      </c>
      <c r="CF88" s="118" t="s">
        <v>1278</v>
      </c>
      <c r="CG88" s="72">
        <v>1</v>
      </c>
      <c r="CH88" s="118" t="s">
        <v>1278</v>
      </c>
      <c r="CI88" s="118" t="s">
        <v>1278</v>
      </c>
      <c r="CJ88" s="70">
        <f t="shared" si="4"/>
        <v>2</v>
      </c>
      <c r="CK88" s="70">
        <f t="shared" si="5"/>
        <v>1</v>
      </c>
      <c r="CL88" s="69"/>
      <c r="CM88" s="70"/>
      <c r="CN88" s="70"/>
      <c r="CO88" s="70"/>
      <c r="CP88" s="70"/>
      <c r="CQ88" s="70"/>
      <c r="CR88" s="70"/>
      <c r="CS88" s="70">
        <f t="shared" si="6"/>
        <v>0</v>
      </c>
      <c r="CT88" s="70">
        <f t="shared" si="7"/>
        <v>0</v>
      </c>
      <c r="CU88" s="70">
        <f t="shared" si="8"/>
        <v>0</v>
      </c>
      <c r="CV88" s="69"/>
      <c r="CW88" s="70"/>
      <c r="CX88" s="70"/>
      <c r="CY88" s="70"/>
      <c r="CZ88" s="70"/>
      <c r="DA88" s="70"/>
      <c r="DB88" s="70"/>
      <c r="DC88" s="70"/>
      <c r="DD88" s="70">
        <f t="shared" si="15"/>
        <v>0</v>
      </c>
      <c r="DE88" s="70">
        <f t="shared" si="18"/>
        <v>0</v>
      </c>
      <c r="DF88" s="69"/>
      <c r="DG88" s="70"/>
      <c r="DH88" s="70"/>
      <c r="DI88" s="70"/>
      <c r="DJ88" s="70"/>
      <c r="DK88" s="70"/>
      <c r="DL88" s="70"/>
      <c r="DM88" s="70">
        <f t="shared" si="11"/>
        <v>0</v>
      </c>
      <c r="DN88" s="70">
        <f t="shared" si="12"/>
        <v>0</v>
      </c>
    </row>
    <row r="89" spans="1:118" ht="158.4">
      <c r="A89" s="56" t="s">
        <v>1279</v>
      </c>
      <c r="B89" s="57"/>
      <c r="C89" s="58" t="s">
        <v>155</v>
      </c>
      <c r="D89" s="58" t="s">
        <v>155</v>
      </c>
      <c r="E89" s="58" t="s">
        <v>116</v>
      </c>
      <c r="F89" s="59"/>
      <c r="G89" s="58" t="s">
        <v>1280</v>
      </c>
      <c r="H89" s="62">
        <v>2007</v>
      </c>
      <c r="I89" s="62">
        <v>2021</v>
      </c>
      <c r="J89" s="62" t="s">
        <v>775</v>
      </c>
      <c r="K89" s="58" t="s">
        <v>1281</v>
      </c>
      <c r="L89" s="58" t="s">
        <v>1282</v>
      </c>
      <c r="M89" s="58" t="s">
        <v>459</v>
      </c>
      <c r="N89" s="58" t="s">
        <v>1283</v>
      </c>
      <c r="O89" s="58" t="s">
        <v>535</v>
      </c>
      <c r="P89" s="94"/>
      <c r="Q89" s="95" t="s">
        <v>1284</v>
      </c>
      <c r="R89" s="58" t="s">
        <v>234</v>
      </c>
      <c r="S89" s="65" t="s">
        <v>1285</v>
      </c>
      <c r="T89" s="59"/>
      <c r="U89" s="66" t="s">
        <v>144</v>
      </c>
      <c r="V89" s="66" t="s">
        <v>1286</v>
      </c>
      <c r="W89" s="66" t="s">
        <v>1287</v>
      </c>
      <c r="X89" s="66"/>
      <c r="Y89" s="66" t="s">
        <v>1288</v>
      </c>
      <c r="Z89" s="66" t="s">
        <v>1289</v>
      </c>
      <c r="AA89" s="67"/>
      <c r="AB89" s="68" t="b">
        <v>0</v>
      </c>
      <c r="AC89" s="58" t="b">
        <v>1</v>
      </c>
      <c r="AD89" s="68" t="b">
        <v>0</v>
      </c>
      <c r="AE89" s="68" t="b">
        <v>0</v>
      </c>
      <c r="AF89" s="68" t="b">
        <v>0</v>
      </c>
      <c r="AG89" s="68" t="b">
        <v>0</v>
      </c>
      <c r="AH89" s="67"/>
      <c r="AI89" s="58" t="s">
        <v>1290</v>
      </c>
      <c r="AJ89" s="58" t="s">
        <v>1291</v>
      </c>
      <c r="AK89" s="58" t="s">
        <v>409</v>
      </c>
      <c r="AL89" s="58" t="s">
        <v>205</v>
      </c>
      <c r="AM89" s="66" t="s">
        <v>1292</v>
      </c>
      <c r="AN89" s="58" t="s">
        <v>797</v>
      </c>
      <c r="AO89" s="66" t="s">
        <v>129</v>
      </c>
      <c r="AP89" s="58"/>
      <c r="AQ89" s="67"/>
      <c r="AR89" s="58" t="s">
        <v>1293</v>
      </c>
      <c r="AS89" s="66" t="s">
        <v>132</v>
      </c>
      <c r="AT89" s="66" t="s">
        <v>1294</v>
      </c>
      <c r="AU89" s="58" t="s">
        <v>134</v>
      </c>
      <c r="AV89" s="58" t="s">
        <v>134</v>
      </c>
      <c r="AW89" s="58" t="s">
        <v>190</v>
      </c>
      <c r="AX89" s="58" t="s">
        <v>1295</v>
      </c>
      <c r="AY89" s="58" t="s">
        <v>216</v>
      </c>
      <c r="AZ89" s="58" t="s">
        <v>216</v>
      </c>
      <c r="BA89" s="67"/>
      <c r="BB89" s="58" t="s">
        <v>134</v>
      </c>
      <c r="BC89" s="58" t="s">
        <v>134</v>
      </c>
      <c r="BD89" s="67"/>
      <c r="BE89" s="58" t="s">
        <v>1166</v>
      </c>
      <c r="BF89" s="58"/>
      <c r="BG89" s="58"/>
      <c r="BH89" s="58"/>
      <c r="BI89" s="58"/>
      <c r="BJ89" s="69"/>
      <c r="BK89" s="69"/>
      <c r="BL89" s="70"/>
      <c r="BM89" s="70"/>
      <c r="BN89" s="70"/>
      <c r="BO89" s="70"/>
      <c r="BP89" s="70"/>
      <c r="BQ89" s="70"/>
      <c r="BR89" s="70">
        <f t="shared" si="16"/>
        <v>0</v>
      </c>
      <c r="BS89" s="70">
        <f t="shared" si="17"/>
        <v>0</v>
      </c>
      <c r="BT89" s="69"/>
      <c r="BU89" s="70"/>
      <c r="BV89" s="70"/>
      <c r="BW89" s="70"/>
      <c r="BX89" s="70"/>
      <c r="BY89" s="70"/>
      <c r="BZ89" s="70"/>
      <c r="CA89" s="70">
        <f t="shared" si="2"/>
        <v>0</v>
      </c>
      <c r="CB89" s="70">
        <f t="shared" si="3"/>
        <v>0</v>
      </c>
      <c r="CC89" s="69"/>
      <c r="CD89" s="70"/>
      <c r="CE89" s="70"/>
      <c r="CF89" s="70"/>
      <c r="CG89" s="70"/>
      <c r="CH89" s="70"/>
      <c r="CI89" s="70"/>
      <c r="CJ89" s="70">
        <f t="shared" si="4"/>
        <v>0</v>
      </c>
      <c r="CK89" s="70">
        <f t="shared" si="5"/>
        <v>0</v>
      </c>
      <c r="CL89" s="69"/>
      <c r="CM89" s="70"/>
      <c r="CN89" s="70"/>
      <c r="CO89" s="70"/>
      <c r="CP89" s="70"/>
      <c r="CQ89" s="70"/>
      <c r="CR89" s="70"/>
      <c r="CS89" s="70">
        <f t="shared" si="6"/>
        <v>0</v>
      </c>
      <c r="CT89" s="70">
        <f t="shared" si="7"/>
        <v>0</v>
      </c>
      <c r="CU89" s="70">
        <f t="shared" si="8"/>
        <v>0</v>
      </c>
      <c r="CV89" s="69"/>
      <c r="CW89" s="70"/>
      <c r="CX89" s="70"/>
      <c r="CY89" s="70"/>
      <c r="CZ89" s="70"/>
      <c r="DA89" s="70"/>
      <c r="DB89" s="70"/>
      <c r="DC89" s="70"/>
      <c r="DD89" s="70">
        <f t="shared" si="15"/>
        <v>0</v>
      </c>
      <c r="DE89" s="70">
        <f t="shared" si="18"/>
        <v>0</v>
      </c>
      <c r="DF89" s="69"/>
      <c r="DG89" s="70"/>
      <c r="DH89" s="70"/>
      <c r="DI89" s="70"/>
      <c r="DJ89" s="70"/>
      <c r="DK89" s="70"/>
      <c r="DL89" s="70"/>
      <c r="DM89" s="70">
        <f t="shared" si="11"/>
        <v>0</v>
      </c>
      <c r="DN89" s="70">
        <f t="shared" si="12"/>
        <v>0</v>
      </c>
    </row>
    <row r="90" spans="1:118" ht="145.19999999999999">
      <c r="A90" s="56" t="s">
        <v>1296</v>
      </c>
      <c r="B90" s="57"/>
      <c r="C90" s="58" t="s">
        <v>155</v>
      </c>
      <c r="D90" s="58" t="s">
        <v>155</v>
      </c>
      <c r="E90" s="58" t="s">
        <v>116</v>
      </c>
      <c r="F90" s="59"/>
      <c r="G90" s="58" t="s">
        <v>1297</v>
      </c>
      <c r="H90" s="62">
        <v>2020</v>
      </c>
      <c r="I90" s="62"/>
      <c r="J90" s="62" t="s">
        <v>320</v>
      </c>
      <c r="K90" s="119" t="s">
        <v>1298</v>
      </c>
      <c r="L90" s="58" t="s">
        <v>1299</v>
      </c>
      <c r="M90" s="58" t="s">
        <v>248</v>
      </c>
      <c r="N90" s="58"/>
      <c r="O90" s="58" t="s">
        <v>535</v>
      </c>
      <c r="P90" s="94" t="s">
        <v>205</v>
      </c>
      <c r="Q90" s="95" t="s">
        <v>1300</v>
      </c>
      <c r="R90" s="58"/>
      <c r="S90" s="65" t="s">
        <v>1301</v>
      </c>
      <c r="T90" s="59"/>
      <c r="U90" s="66" t="s">
        <v>125</v>
      </c>
      <c r="V90" s="66"/>
      <c r="W90" s="66" t="s">
        <v>1302</v>
      </c>
      <c r="X90" s="66" t="s">
        <v>1303</v>
      </c>
      <c r="Y90" s="86"/>
      <c r="Z90" s="66"/>
      <c r="AA90" s="67"/>
      <c r="AB90" s="58" t="b">
        <v>0</v>
      </c>
      <c r="AC90" s="58" t="b">
        <v>1</v>
      </c>
      <c r="AD90" s="58" t="b">
        <v>1</v>
      </c>
      <c r="AE90" s="58" t="b">
        <v>1</v>
      </c>
      <c r="AF90" s="68" t="b">
        <v>0</v>
      </c>
      <c r="AG90" s="58" t="b">
        <v>1</v>
      </c>
      <c r="AH90" s="67"/>
      <c r="AI90" s="58" t="s">
        <v>1304</v>
      </c>
      <c r="AJ90" s="58" t="s">
        <v>1305</v>
      </c>
      <c r="AK90" s="58" t="s">
        <v>1306</v>
      </c>
      <c r="AL90" s="58" t="s">
        <v>134</v>
      </c>
      <c r="AM90" s="66" t="s">
        <v>1307</v>
      </c>
      <c r="AN90" s="58" t="s">
        <v>1308</v>
      </c>
      <c r="AO90" s="66" t="s">
        <v>224</v>
      </c>
      <c r="AP90" s="58" t="s">
        <v>1309</v>
      </c>
      <c r="AQ90" s="67"/>
      <c r="AR90" s="58" t="s">
        <v>1310</v>
      </c>
      <c r="AS90" s="66" t="s">
        <v>1311</v>
      </c>
      <c r="AT90" s="66" t="s">
        <v>619</v>
      </c>
      <c r="AU90" s="58" t="s">
        <v>134</v>
      </c>
      <c r="AV90" s="58" t="s">
        <v>273</v>
      </c>
      <c r="AW90" s="58" t="s">
        <v>1312</v>
      </c>
      <c r="AX90" s="58" t="s">
        <v>1313</v>
      </c>
      <c r="AY90" s="58" t="s">
        <v>1314</v>
      </c>
      <c r="AZ90" s="58" t="s">
        <v>134</v>
      </c>
      <c r="BA90" s="67"/>
      <c r="BB90" s="58" t="s">
        <v>134</v>
      </c>
      <c r="BC90" s="58" t="s">
        <v>134</v>
      </c>
      <c r="BD90" s="67"/>
      <c r="BE90" s="112" t="s">
        <v>175</v>
      </c>
      <c r="BF90" s="112" t="s">
        <v>175</v>
      </c>
      <c r="BG90" s="58" t="s">
        <v>175</v>
      </c>
      <c r="BH90" s="58"/>
      <c r="BI90" s="58" t="s">
        <v>175</v>
      </c>
      <c r="BJ90" s="69"/>
      <c r="BK90" s="69"/>
      <c r="BL90" s="70"/>
      <c r="BM90" s="70"/>
      <c r="BN90" s="70"/>
      <c r="BO90" s="70"/>
      <c r="BP90" s="70"/>
      <c r="BQ90" s="70"/>
      <c r="BR90" s="70">
        <f t="shared" si="16"/>
        <v>0</v>
      </c>
      <c r="BS90" s="70">
        <f t="shared" si="17"/>
        <v>0</v>
      </c>
      <c r="BT90" s="69"/>
      <c r="BU90" s="70"/>
      <c r="BV90" s="70"/>
      <c r="BW90" s="70"/>
      <c r="BX90" s="70"/>
      <c r="BY90" s="70"/>
      <c r="BZ90" s="70"/>
      <c r="CA90" s="70">
        <f t="shared" si="2"/>
        <v>0</v>
      </c>
      <c r="CB90" s="70">
        <f t="shared" si="3"/>
        <v>0</v>
      </c>
      <c r="CC90" s="69"/>
      <c r="CD90" s="70"/>
      <c r="CE90" s="70"/>
      <c r="CF90" s="70"/>
      <c r="CG90" s="70"/>
      <c r="CH90" s="70"/>
      <c r="CI90" s="70"/>
      <c r="CJ90" s="70">
        <f t="shared" si="4"/>
        <v>0</v>
      </c>
      <c r="CK90" s="70">
        <f t="shared" si="5"/>
        <v>0</v>
      </c>
      <c r="CL90" s="69"/>
      <c r="CM90" s="70"/>
      <c r="CN90" s="70"/>
      <c r="CO90" s="70"/>
      <c r="CP90" s="70"/>
      <c r="CQ90" s="70"/>
      <c r="CR90" s="70"/>
      <c r="CS90" s="70">
        <f t="shared" si="6"/>
        <v>0</v>
      </c>
      <c r="CT90" s="70">
        <f t="shared" si="7"/>
        <v>0</v>
      </c>
      <c r="CU90" s="70">
        <f t="shared" si="8"/>
        <v>0</v>
      </c>
      <c r="CV90" s="69"/>
      <c r="CW90" s="70"/>
      <c r="CX90" s="70"/>
      <c r="CY90" s="70"/>
      <c r="CZ90" s="70"/>
      <c r="DA90" s="70"/>
      <c r="DB90" s="70"/>
      <c r="DC90" s="70"/>
      <c r="DD90" s="70">
        <f t="shared" si="15"/>
        <v>0</v>
      </c>
      <c r="DE90" s="70">
        <f t="shared" si="18"/>
        <v>0</v>
      </c>
      <c r="DF90" s="69"/>
      <c r="DG90" s="70"/>
      <c r="DH90" s="70"/>
      <c r="DI90" s="70"/>
      <c r="DJ90" s="70"/>
      <c r="DK90" s="70"/>
      <c r="DL90" s="70"/>
      <c r="DM90" s="70">
        <f t="shared" si="11"/>
        <v>0</v>
      </c>
      <c r="DN90" s="70">
        <f t="shared" si="12"/>
        <v>0</v>
      </c>
    </row>
    <row r="91" spans="1:118" ht="158.4">
      <c r="A91" s="56" t="s">
        <v>1315</v>
      </c>
      <c r="B91" s="57"/>
      <c r="C91" s="58" t="s">
        <v>155</v>
      </c>
      <c r="D91" s="58" t="s">
        <v>155</v>
      </c>
      <c r="E91" s="58" t="s">
        <v>116</v>
      </c>
      <c r="F91" s="59"/>
      <c r="G91" s="58" t="s">
        <v>1316</v>
      </c>
      <c r="H91" s="62">
        <v>2013</v>
      </c>
      <c r="I91" s="62">
        <v>2021</v>
      </c>
      <c r="J91" s="62" t="s">
        <v>118</v>
      </c>
      <c r="K91" s="58" t="s">
        <v>1317</v>
      </c>
      <c r="L91" s="58" t="s">
        <v>565</v>
      </c>
      <c r="M91" s="58" t="s">
        <v>459</v>
      </c>
      <c r="N91" s="58"/>
      <c r="O91" s="58" t="s">
        <v>535</v>
      </c>
      <c r="P91" s="94" t="s">
        <v>205</v>
      </c>
      <c r="Q91" s="120" t="s">
        <v>1318</v>
      </c>
      <c r="R91" s="58" t="s">
        <v>234</v>
      </c>
      <c r="S91" s="65" t="s">
        <v>1319</v>
      </c>
      <c r="T91" s="59"/>
      <c r="U91" s="66" t="s">
        <v>200</v>
      </c>
      <c r="V91" s="66" t="s">
        <v>845</v>
      </c>
      <c r="W91" s="66" t="s">
        <v>1320</v>
      </c>
      <c r="X91" s="66" t="s">
        <v>1321</v>
      </c>
      <c r="Y91" s="66" t="s">
        <v>1322</v>
      </c>
      <c r="Z91" s="66" t="s">
        <v>1323</v>
      </c>
      <c r="AA91" s="67"/>
      <c r="AB91" s="68" t="b">
        <v>0</v>
      </c>
      <c r="AC91" s="58" t="b">
        <v>1</v>
      </c>
      <c r="AD91" s="58" t="b">
        <v>1</v>
      </c>
      <c r="AE91" s="58" t="b">
        <v>1</v>
      </c>
      <c r="AF91" s="58" t="b">
        <v>1</v>
      </c>
      <c r="AG91" s="58" t="b">
        <v>1</v>
      </c>
      <c r="AH91" s="67"/>
      <c r="AI91" s="58" t="s">
        <v>1324</v>
      </c>
      <c r="AJ91" s="58" t="s">
        <v>1325</v>
      </c>
      <c r="AK91" s="58" t="s">
        <v>1326</v>
      </c>
      <c r="AL91" s="58" t="s">
        <v>134</v>
      </c>
      <c r="AM91" s="66" t="s">
        <v>1327</v>
      </c>
      <c r="AN91" s="58" t="s">
        <v>1328</v>
      </c>
      <c r="AO91" s="66" t="s">
        <v>129</v>
      </c>
      <c r="AP91" s="58"/>
      <c r="AQ91" s="67"/>
      <c r="AR91" s="58"/>
      <c r="AS91" s="66" t="s">
        <v>313</v>
      </c>
      <c r="AT91" s="66" t="s">
        <v>256</v>
      </c>
      <c r="AU91" s="58"/>
      <c r="AV91" s="58" t="s">
        <v>273</v>
      </c>
      <c r="AW91" s="58" t="s">
        <v>135</v>
      </c>
      <c r="AX91" s="58" t="s">
        <v>1329</v>
      </c>
      <c r="AY91" s="58" t="s">
        <v>1330</v>
      </c>
      <c r="AZ91" s="58" t="s">
        <v>205</v>
      </c>
      <c r="BA91" s="67"/>
      <c r="BB91" s="58" t="s">
        <v>134</v>
      </c>
      <c r="BC91" s="58" t="s">
        <v>134</v>
      </c>
      <c r="BD91" s="67"/>
      <c r="BE91" s="58" t="s">
        <v>175</v>
      </c>
      <c r="BF91" s="58" t="s">
        <v>175</v>
      </c>
      <c r="BG91" s="58" t="s">
        <v>175</v>
      </c>
      <c r="BH91" s="58" t="s">
        <v>137</v>
      </c>
      <c r="BI91" s="58" t="s">
        <v>175</v>
      </c>
      <c r="BJ91" s="69"/>
      <c r="BK91" s="69"/>
      <c r="BL91" s="70"/>
      <c r="BM91" s="70"/>
      <c r="BN91" s="70"/>
      <c r="BO91" s="70"/>
      <c r="BP91" s="70"/>
      <c r="BQ91" s="70"/>
      <c r="BR91" s="70">
        <f t="shared" si="16"/>
        <v>0</v>
      </c>
      <c r="BS91" s="70">
        <f t="shared" si="17"/>
        <v>0</v>
      </c>
      <c r="BT91" s="69"/>
      <c r="BU91" s="70"/>
      <c r="BV91" s="70"/>
      <c r="BW91" s="70"/>
      <c r="BX91" s="70"/>
      <c r="BY91" s="70"/>
      <c r="BZ91" s="70"/>
      <c r="CA91" s="70">
        <f t="shared" si="2"/>
        <v>0</v>
      </c>
      <c r="CB91" s="70">
        <f t="shared" si="3"/>
        <v>0</v>
      </c>
      <c r="CC91" s="69"/>
      <c r="CD91" s="70"/>
      <c r="CE91" s="70"/>
      <c r="CF91" s="70"/>
      <c r="CG91" s="70"/>
      <c r="CH91" s="70"/>
      <c r="CI91" s="70"/>
      <c r="CJ91" s="70">
        <f t="shared" si="4"/>
        <v>0</v>
      </c>
      <c r="CK91" s="70">
        <f t="shared" si="5"/>
        <v>0</v>
      </c>
      <c r="CL91" s="69"/>
      <c r="CM91" s="70"/>
      <c r="CN91" s="70"/>
      <c r="CO91" s="70"/>
      <c r="CP91" s="70"/>
      <c r="CQ91" s="70"/>
      <c r="CR91" s="70"/>
      <c r="CS91" s="70">
        <f t="shared" si="6"/>
        <v>0</v>
      </c>
      <c r="CT91" s="70">
        <f t="shared" si="7"/>
        <v>0</v>
      </c>
      <c r="CU91" s="70">
        <f t="shared" si="8"/>
        <v>0</v>
      </c>
      <c r="CV91" s="69"/>
      <c r="CW91" s="71">
        <v>2</v>
      </c>
      <c r="CX91" s="71">
        <v>3</v>
      </c>
      <c r="CY91" s="71">
        <v>3</v>
      </c>
      <c r="CZ91" s="71">
        <v>3</v>
      </c>
      <c r="DA91" s="71">
        <v>3</v>
      </c>
      <c r="DB91" s="71">
        <v>2</v>
      </c>
      <c r="DC91" s="71">
        <v>2</v>
      </c>
      <c r="DD91" s="70">
        <f t="shared" si="15"/>
        <v>8</v>
      </c>
      <c r="DE91" s="70">
        <f>SUM(CZ91:DB91)</f>
        <v>8</v>
      </c>
      <c r="DF91" s="69"/>
      <c r="DG91" s="70"/>
      <c r="DH91" s="70"/>
      <c r="DI91" s="70"/>
      <c r="DJ91" s="70"/>
      <c r="DK91" s="70"/>
      <c r="DL91" s="70"/>
      <c r="DM91" s="70">
        <f t="shared" si="11"/>
        <v>0</v>
      </c>
      <c r="DN91" s="70">
        <f t="shared" si="12"/>
        <v>0</v>
      </c>
    </row>
    <row r="92" spans="1:118" ht="171.6">
      <c r="A92" s="56" t="s">
        <v>1331</v>
      </c>
      <c r="B92" s="57"/>
      <c r="C92" s="58" t="s">
        <v>155</v>
      </c>
      <c r="D92" s="58" t="s">
        <v>155</v>
      </c>
      <c r="E92" s="58" t="s">
        <v>116</v>
      </c>
      <c r="F92" s="59"/>
      <c r="G92" s="58" t="s">
        <v>1332</v>
      </c>
      <c r="H92" s="62">
        <v>2018</v>
      </c>
      <c r="I92" s="60"/>
      <c r="J92" s="62" t="s">
        <v>118</v>
      </c>
      <c r="K92" s="58" t="s">
        <v>1333</v>
      </c>
      <c r="L92" s="58" t="s">
        <v>565</v>
      </c>
      <c r="M92" s="58" t="s">
        <v>426</v>
      </c>
      <c r="N92" s="58" t="s">
        <v>682</v>
      </c>
      <c r="O92" s="58" t="s">
        <v>123</v>
      </c>
      <c r="P92" s="63"/>
      <c r="Q92" s="64"/>
      <c r="R92" s="58" t="s">
        <v>23</v>
      </c>
      <c r="S92" s="65" t="s">
        <v>1334</v>
      </c>
      <c r="T92" s="59"/>
      <c r="U92" s="66" t="s">
        <v>200</v>
      </c>
      <c r="V92" s="66"/>
      <c r="W92" s="66" t="s">
        <v>1335</v>
      </c>
      <c r="X92" s="66"/>
      <c r="Y92" s="66"/>
      <c r="Z92" s="66"/>
      <c r="AA92" s="67"/>
      <c r="AB92" s="58" t="b">
        <v>1</v>
      </c>
      <c r="AC92" s="58" t="b">
        <v>1</v>
      </c>
      <c r="AD92" s="68" t="b">
        <v>0</v>
      </c>
      <c r="AE92" s="68" t="b">
        <v>0</v>
      </c>
      <c r="AF92" s="68" t="b">
        <v>0</v>
      </c>
      <c r="AG92" s="68" t="b">
        <v>0</v>
      </c>
      <c r="AH92" s="67"/>
      <c r="AI92" s="58" t="s">
        <v>1336</v>
      </c>
      <c r="AJ92" s="58" t="s">
        <v>1337</v>
      </c>
      <c r="AK92" s="58" t="s">
        <v>1326</v>
      </c>
      <c r="AL92" s="58" t="s">
        <v>205</v>
      </c>
      <c r="AM92" s="66" t="s">
        <v>1338</v>
      </c>
      <c r="AN92" s="58" t="s">
        <v>1273</v>
      </c>
      <c r="AO92" s="66" t="s">
        <v>129</v>
      </c>
      <c r="AP92" s="58" t="s">
        <v>1339</v>
      </c>
      <c r="AQ92" s="67"/>
      <c r="AR92" s="58" t="s">
        <v>1340</v>
      </c>
      <c r="AS92" s="66" t="s">
        <v>1205</v>
      </c>
      <c r="AT92" s="66" t="s">
        <v>1206</v>
      </c>
      <c r="AU92" s="58" t="s">
        <v>134</v>
      </c>
      <c r="AV92" s="58" t="s">
        <v>122</v>
      </c>
      <c r="AW92" s="58" t="s">
        <v>1341</v>
      </c>
      <c r="AX92" s="58" t="s">
        <v>315</v>
      </c>
      <c r="AY92" s="58" t="s">
        <v>122</v>
      </c>
      <c r="AZ92" s="58" t="s">
        <v>134</v>
      </c>
      <c r="BA92" s="67"/>
      <c r="BB92" s="58"/>
      <c r="BC92" s="58"/>
      <c r="BD92" s="67"/>
      <c r="BE92" s="58" t="s">
        <v>175</v>
      </c>
      <c r="BF92" s="58"/>
      <c r="BG92" s="58"/>
      <c r="BH92" s="58"/>
      <c r="BI92" s="58"/>
      <c r="BJ92" s="69"/>
      <c r="BK92" s="69"/>
      <c r="BL92" s="70"/>
      <c r="BM92" s="70"/>
      <c r="BN92" s="70"/>
      <c r="BO92" s="70"/>
      <c r="BP92" s="70"/>
      <c r="BQ92" s="70"/>
      <c r="BR92" s="70">
        <f t="shared" si="16"/>
        <v>0</v>
      </c>
      <c r="BS92" s="70">
        <f t="shared" si="17"/>
        <v>0</v>
      </c>
      <c r="BT92" s="69"/>
      <c r="BU92" s="70"/>
      <c r="BV92" s="70"/>
      <c r="BW92" s="70"/>
      <c r="BX92" s="70"/>
      <c r="BY92" s="70"/>
      <c r="BZ92" s="70"/>
      <c r="CA92" s="70">
        <f t="shared" si="2"/>
        <v>0</v>
      </c>
      <c r="CB92" s="70">
        <f t="shared" si="3"/>
        <v>0</v>
      </c>
      <c r="CC92" s="69"/>
      <c r="CD92" s="70"/>
      <c r="CE92" s="70"/>
      <c r="CF92" s="70"/>
      <c r="CG92" s="70"/>
      <c r="CH92" s="70"/>
      <c r="CI92" s="70"/>
      <c r="CJ92" s="70">
        <f t="shared" si="4"/>
        <v>0</v>
      </c>
      <c r="CK92" s="70">
        <f t="shared" si="5"/>
        <v>0</v>
      </c>
      <c r="CL92" s="69"/>
      <c r="CM92" s="70"/>
      <c r="CN92" s="70"/>
      <c r="CO92" s="70"/>
      <c r="CP92" s="70"/>
      <c r="CQ92" s="70"/>
      <c r="CR92" s="70"/>
      <c r="CS92" s="70">
        <f t="shared" si="6"/>
        <v>0</v>
      </c>
      <c r="CT92" s="70">
        <f t="shared" si="7"/>
        <v>0</v>
      </c>
      <c r="CU92" s="70">
        <f t="shared" si="8"/>
        <v>0</v>
      </c>
      <c r="CV92" s="69"/>
      <c r="CW92" s="70"/>
      <c r="CX92" s="70"/>
      <c r="CY92" s="70"/>
      <c r="CZ92" s="70"/>
      <c r="DA92" s="70"/>
      <c r="DB92" s="70"/>
      <c r="DC92" s="70"/>
      <c r="DD92" s="70">
        <f t="shared" si="15"/>
        <v>0</v>
      </c>
      <c r="DE92" s="70">
        <f t="shared" ref="DE92:DE153" si="19">SUM(CZ92:DC92)</f>
        <v>0</v>
      </c>
      <c r="DF92" s="69"/>
      <c r="DG92" s="70"/>
      <c r="DH92" s="70"/>
      <c r="DI92" s="70"/>
      <c r="DJ92" s="70"/>
      <c r="DK92" s="70"/>
      <c r="DL92" s="70"/>
      <c r="DM92" s="70">
        <f t="shared" si="11"/>
        <v>0</v>
      </c>
      <c r="DN92" s="70">
        <f t="shared" si="12"/>
        <v>0</v>
      </c>
    </row>
    <row r="93" spans="1:118" ht="145.19999999999999">
      <c r="A93" s="56" t="s">
        <v>1342</v>
      </c>
      <c r="B93" s="57"/>
      <c r="C93" s="58" t="s">
        <v>115</v>
      </c>
      <c r="D93" s="58" t="s">
        <v>115</v>
      </c>
      <c r="E93" s="58" t="s">
        <v>116</v>
      </c>
      <c r="F93" s="59"/>
      <c r="G93" s="58" t="s">
        <v>1343</v>
      </c>
      <c r="H93" s="62">
        <v>2020</v>
      </c>
      <c r="I93" s="62">
        <v>2020</v>
      </c>
      <c r="J93" s="62" t="s">
        <v>118</v>
      </c>
      <c r="K93" s="58" t="s">
        <v>1344</v>
      </c>
      <c r="L93" s="58" t="s">
        <v>1345</v>
      </c>
      <c r="M93" s="58" t="s">
        <v>248</v>
      </c>
      <c r="N93" s="58"/>
      <c r="O93" s="58" t="s">
        <v>123</v>
      </c>
      <c r="P93" s="63"/>
      <c r="Q93" s="64"/>
      <c r="R93" s="58"/>
      <c r="S93" s="65" t="s">
        <v>1346</v>
      </c>
      <c r="T93" s="59"/>
      <c r="U93" s="66" t="s">
        <v>200</v>
      </c>
      <c r="V93" s="66" t="s">
        <v>1347</v>
      </c>
      <c r="W93" s="66" t="s">
        <v>1348</v>
      </c>
      <c r="X93" s="66" t="s">
        <v>630</v>
      </c>
      <c r="Y93" s="66" t="s">
        <v>1349</v>
      </c>
      <c r="Z93" s="66" t="s">
        <v>1350</v>
      </c>
      <c r="AA93" s="67"/>
      <c r="AB93" s="58" t="b">
        <v>0</v>
      </c>
      <c r="AC93" s="58" t="b">
        <v>1</v>
      </c>
      <c r="AD93" s="68" t="b">
        <v>0</v>
      </c>
      <c r="AE93" s="68" t="b">
        <v>0</v>
      </c>
      <c r="AF93" s="68" t="b">
        <v>0</v>
      </c>
      <c r="AG93" s="68" t="b">
        <v>0</v>
      </c>
      <c r="AH93" s="67"/>
      <c r="AI93" s="58" t="s">
        <v>1351</v>
      </c>
      <c r="AJ93" s="58"/>
      <c r="AK93" s="58" t="s">
        <v>1352</v>
      </c>
      <c r="AL93" s="58" t="s">
        <v>134</v>
      </c>
      <c r="AM93" s="66" t="s">
        <v>1353</v>
      </c>
      <c r="AN93" s="58" t="s">
        <v>1354</v>
      </c>
      <c r="AO93" s="66" t="s">
        <v>129</v>
      </c>
      <c r="AP93" s="58" t="s">
        <v>1355</v>
      </c>
      <c r="AQ93" s="67"/>
      <c r="AR93" s="58" t="s">
        <v>1356</v>
      </c>
      <c r="AS93" s="66" t="s">
        <v>132</v>
      </c>
      <c r="AT93" s="66" t="s">
        <v>639</v>
      </c>
      <c r="AU93" s="58" t="s">
        <v>134</v>
      </c>
      <c r="AV93" s="58" t="s">
        <v>151</v>
      </c>
      <c r="AW93" s="58" t="s">
        <v>135</v>
      </c>
      <c r="AX93" s="58" t="s">
        <v>216</v>
      </c>
      <c r="AY93" s="58" t="s">
        <v>216</v>
      </c>
      <c r="AZ93" s="58" t="s">
        <v>216</v>
      </c>
      <c r="BA93" s="67"/>
      <c r="BB93" s="58" t="s">
        <v>134</v>
      </c>
      <c r="BC93" s="58" t="s">
        <v>134</v>
      </c>
      <c r="BD93" s="67"/>
      <c r="BE93" s="58" t="s">
        <v>175</v>
      </c>
      <c r="BF93" s="58"/>
      <c r="BG93" s="58"/>
      <c r="BH93" s="58"/>
      <c r="BI93" s="58"/>
      <c r="BJ93" s="69"/>
      <c r="BK93" s="69"/>
      <c r="BL93" s="70"/>
      <c r="BM93" s="70"/>
      <c r="BN93" s="70"/>
      <c r="BO93" s="70"/>
      <c r="BP93" s="70"/>
      <c r="BQ93" s="70"/>
      <c r="BR93" s="70">
        <f t="shared" si="16"/>
        <v>0</v>
      </c>
      <c r="BS93" s="70">
        <f t="shared" si="17"/>
        <v>0</v>
      </c>
      <c r="BT93" s="69"/>
      <c r="BU93" s="77"/>
      <c r="BV93" s="71"/>
      <c r="BW93" s="77"/>
      <c r="BX93" s="71"/>
      <c r="BY93" s="71"/>
      <c r="BZ93" s="71"/>
      <c r="CA93" s="70">
        <f t="shared" si="2"/>
        <v>0</v>
      </c>
      <c r="CB93" s="70">
        <f t="shared" si="3"/>
        <v>0</v>
      </c>
      <c r="CC93" s="69"/>
      <c r="CD93" s="70"/>
      <c r="CE93" s="70"/>
      <c r="CF93" s="70"/>
      <c r="CG93" s="70"/>
      <c r="CH93" s="70"/>
      <c r="CI93" s="70"/>
      <c r="CJ93" s="70">
        <f t="shared" si="4"/>
        <v>0</v>
      </c>
      <c r="CK93" s="70">
        <f t="shared" si="5"/>
        <v>0</v>
      </c>
      <c r="CL93" s="69"/>
      <c r="CM93" s="70"/>
      <c r="CN93" s="70"/>
      <c r="CO93" s="70"/>
      <c r="CP93" s="70"/>
      <c r="CQ93" s="70"/>
      <c r="CR93" s="70"/>
      <c r="CS93" s="70">
        <f t="shared" si="6"/>
        <v>0</v>
      </c>
      <c r="CT93" s="70">
        <f t="shared" si="7"/>
        <v>0</v>
      </c>
      <c r="CU93" s="70">
        <f t="shared" si="8"/>
        <v>0</v>
      </c>
      <c r="CV93" s="69"/>
      <c r="CW93" s="70"/>
      <c r="CX93" s="70"/>
      <c r="CY93" s="70"/>
      <c r="CZ93" s="70"/>
      <c r="DA93" s="70"/>
      <c r="DB93" s="70"/>
      <c r="DC93" s="70"/>
      <c r="DD93" s="70">
        <f t="shared" si="15"/>
        <v>0</v>
      </c>
      <c r="DE93" s="70">
        <f t="shared" si="19"/>
        <v>0</v>
      </c>
      <c r="DF93" s="69"/>
      <c r="DG93" s="70"/>
      <c r="DH93" s="70"/>
      <c r="DI93" s="70"/>
      <c r="DJ93" s="70"/>
      <c r="DK93" s="70"/>
      <c r="DL93" s="70"/>
      <c r="DM93" s="70">
        <f t="shared" si="11"/>
        <v>0</v>
      </c>
      <c r="DN93" s="70">
        <f t="shared" si="12"/>
        <v>0</v>
      </c>
    </row>
    <row r="94" spans="1:118" ht="105.6">
      <c r="A94" s="90" t="s">
        <v>1357</v>
      </c>
      <c r="B94" s="57"/>
      <c r="C94" s="58" t="s">
        <v>115</v>
      </c>
      <c r="D94" s="58" t="s">
        <v>115</v>
      </c>
      <c r="E94" s="58" t="s">
        <v>116</v>
      </c>
      <c r="F94" s="59"/>
      <c r="G94" s="58" t="s">
        <v>1358</v>
      </c>
      <c r="H94" s="62">
        <v>2017</v>
      </c>
      <c r="I94" s="62">
        <v>2018</v>
      </c>
      <c r="J94" s="62" t="s">
        <v>118</v>
      </c>
      <c r="K94" s="58" t="s">
        <v>1359</v>
      </c>
      <c r="L94" s="58" t="s">
        <v>707</v>
      </c>
      <c r="M94" s="58" t="s">
        <v>196</v>
      </c>
      <c r="N94" s="58" t="s">
        <v>122</v>
      </c>
      <c r="O94" s="58" t="s">
        <v>123</v>
      </c>
      <c r="P94" s="80" t="s">
        <v>180</v>
      </c>
      <c r="Q94" s="64"/>
      <c r="R94" s="58" t="s">
        <v>122</v>
      </c>
      <c r="S94" s="65" t="s">
        <v>1360</v>
      </c>
      <c r="T94" s="59"/>
      <c r="U94" s="66" t="s">
        <v>200</v>
      </c>
      <c r="V94" s="66" t="s">
        <v>205</v>
      </c>
      <c r="W94" s="66" t="s">
        <v>205</v>
      </c>
      <c r="X94" s="66" t="s">
        <v>205</v>
      </c>
      <c r="Y94" s="66" t="s">
        <v>205</v>
      </c>
      <c r="Z94" s="66"/>
      <c r="AA94" s="67"/>
      <c r="AB94" s="68" t="b">
        <v>0</v>
      </c>
      <c r="AC94" s="68" t="b">
        <v>0</v>
      </c>
      <c r="AD94" s="58" t="b">
        <v>1</v>
      </c>
      <c r="AE94" s="68" t="b">
        <v>0</v>
      </c>
      <c r="AF94" s="68" t="b">
        <v>0</v>
      </c>
      <c r="AG94" s="68" t="b">
        <v>0</v>
      </c>
      <c r="AH94" s="67"/>
      <c r="AI94" s="58" t="s">
        <v>1361</v>
      </c>
      <c r="AJ94" s="58" t="s">
        <v>1362</v>
      </c>
      <c r="AK94" s="58" t="s">
        <v>1363</v>
      </c>
      <c r="AL94" s="58" t="s">
        <v>205</v>
      </c>
      <c r="AM94" s="101" t="s">
        <v>1364</v>
      </c>
      <c r="AN94" s="58" t="s">
        <v>1365</v>
      </c>
      <c r="AO94" s="66" t="s">
        <v>129</v>
      </c>
      <c r="AP94" s="68"/>
      <c r="AQ94" s="67"/>
      <c r="AR94" s="58" t="s">
        <v>1366</v>
      </c>
      <c r="AS94" s="66" t="s">
        <v>132</v>
      </c>
      <c r="AT94" s="66" t="s">
        <v>150</v>
      </c>
      <c r="AU94" s="58" t="s">
        <v>134</v>
      </c>
      <c r="AV94" s="58" t="s">
        <v>216</v>
      </c>
      <c r="AW94" s="58" t="s">
        <v>135</v>
      </c>
      <c r="AX94" s="58" t="s">
        <v>216</v>
      </c>
      <c r="AY94" s="58" t="s">
        <v>216</v>
      </c>
      <c r="AZ94" s="58" t="s">
        <v>216</v>
      </c>
      <c r="BA94" s="67"/>
      <c r="BB94" s="58" t="s">
        <v>205</v>
      </c>
      <c r="BC94" s="58"/>
      <c r="BD94" s="67"/>
      <c r="BE94" s="58"/>
      <c r="BF94" s="58" t="s">
        <v>137</v>
      </c>
      <c r="BG94" s="58"/>
      <c r="BH94" s="58"/>
      <c r="BI94" s="58"/>
      <c r="BJ94" s="69"/>
      <c r="BK94" s="69"/>
      <c r="BL94" s="70"/>
      <c r="BM94" s="70"/>
      <c r="BN94" s="70"/>
      <c r="BO94" s="70"/>
      <c r="BP94" s="70"/>
      <c r="BQ94" s="70"/>
      <c r="BR94" s="70">
        <f t="shared" si="16"/>
        <v>0</v>
      </c>
      <c r="BS94" s="70">
        <f t="shared" si="17"/>
        <v>0</v>
      </c>
      <c r="BT94" s="69"/>
      <c r="BU94" s="70"/>
      <c r="BV94" s="70"/>
      <c r="BW94" s="70"/>
      <c r="BX94" s="70"/>
      <c r="BY94" s="70"/>
      <c r="BZ94" s="70"/>
      <c r="CA94" s="70">
        <f t="shared" si="2"/>
        <v>0</v>
      </c>
      <c r="CB94" s="70">
        <f t="shared" si="3"/>
        <v>0</v>
      </c>
      <c r="CC94" s="69"/>
      <c r="CD94" s="72">
        <v>3</v>
      </c>
      <c r="CE94" s="118" t="s">
        <v>1367</v>
      </c>
      <c r="CF94" s="118" t="s">
        <v>1367</v>
      </c>
      <c r="CG94" s="72">
        <v>2</v>
      </c>
      <c r="CH94" s="118" t="s">
        <v>1367</v>
      </c>
      <c r="CI94" s="118" t="s">
        <v>1367</v>
      </c>
      <c r="CJ94" s="70">
        <f t="shared" si="4"/>
        <v>3</v>
      </c>
      <c r="CK94" s="70">
        <f t="shared" si="5"/>
        <v>2</v>
      </c>
      <c r="CL94" s="69"/>
      <c r="CM94" s="70"/>
      <c r="CN94" s="70"/>
      <c r="CO94" s="70"/>
      <c r="CP94" s="70"/>
      <c r="CQ94" s="70"/>
      <c r="CR94" s="70"/>
      <c r="CS94" s="70">
        <f t="shared" si="6"/>
        <v>0</v>
      </c>
      <c r="CT94" s="70">
        <f t="shared" si="7"/>
        <v>0</v>
      </c>
      <c r="CU94" s="70">
        <f t="shared" si="8"/>
        <v>0</v>
      </c>
      <c r="CV94" s="69"/>
      <c r="CW94" s="70"/>
      <c r="CX94" s="70"/>
      <c r="CY94" s="70"/>
      <c r="CZ94" s="70"/>
      <c r="DA94" s="70"/>
      <c r="DB94" s="70"/>
      <c r="DC94" s="70"/>
      <c r="DD94" s="70">
        <f t="shared" si="15"/>
        <v>0</v>
      </c>
      <c r="DE94" s="70">
        <f t="shared" si="19"/>
        <v>0</v>
      </c>
      <c r="DF94" s="69"/>
      <c r="DG94" s="70"/>
      <c r="DH94" s="70"/>
      <c r="DI94" s="70"/>
      <c r="DJ94" s="70"/>
      <c r="DK94" s="70"/>
      <c r="DL94" s="70"/>
      <c r="DM94" s="70">
        <f t="shared" si="11"/>
        <v>0</v>
      </c>
      <c r="DN94" s="70">
        <f t="shared" si="12"/>
        <v>0</v>
      </c>
    </row>
    <row r="95" spans="1:118" ht="92.4">
      <c r="A95" s="56" t="s">
        <v>1368</v>
      </c>
      <c r="B95" s="57"/>
      <c r="C95" s="58" t="s">
        <v>230</v>
      </c>
      <c r="D95" s="58" t="s">
        <v>230</v>
      </c>
      <c r="E95" s="58" t="s">
        <v>116</v>
      </c>
      <c r="F95" s="59"/>
      <c r="G95" s="58" t="s">
        <v>1369</v>
      </c>
      <c r="H95" s="62">
        <v>2011</v>
      </c>
      <c r="I95" s="60"/>
      <c r="J95" s="62" t="s">
        <v>118</v>
      </c>
      <c r="K95" s="58" t="s">
        <v>1370</v>
      </c>
      <c r="L95" s="58" t="s">
        <v>1371</v>
      </c>
      <c r="M95" s="58" t="s">
        <v>248</v>
      </c>
      <c r="N95" s="58" t="s">
        <v>122</v>
      </c>
      <c r="O95" s="58" t="s">
        <v>123</v>
      </c>
      <c r="P95" s="80" t="s">
        <v>205</v>
      </c>
      <c r="Q95" s="64"/>
      <c r="R95" s="58" t="s">
        <v>122</v>
      </c>
      <c r="S95" s="65" t="s">
        <v>1372</v>
      </c>
      <c r="T95" s="59"/>
      <c r="U95" s="66" t="s">
        <v>200</v>
      </c>
      <c r="V95" s="66" t="s">
        <v>1373</v>
      </c>
      <c r="W95" s="66" t="s">
        <v>1373</v>
      </c>
      <c r="X95" s="66" t="s">
        <v>1373</v>
      </c>
      <c r="Y95" s="66" t="s">
        <v>1373</v>
      </c>
      <c r="Z95" s="66" t="s">
        <v>1373</v>
      </c>
      <c r="AA95" s="67"/>
      <c r="AB95" s="58" t="b">
        <v>0</v>
      </c>
      <c r="AC95" s="58" t="b">
        <v>1</v>
      </c>
      <c r="AD95" s="58" t="b">
        <v>0</v>
      </c>
      <c r="AE95" s="68" t="b">
        <v>0</v>
      </c>
      <c r="AF95" s="68" t="b">
        <v>0</v>
      </c>
      <c r="AG95" s="68" t="b">
        <v>0</v>
      </c>
      <c r="AH95" s="67"/>
      <c r="AI95" s="58" t="s">
        <v>1374</v>
      </c>
      <c r="AJ95" s="58" t="s">
        <v>974</v>
      </c>
      <c r="AK95" s="58" t="s">
        <v>433</v>
      </c>
      <c r="AL95" s="58" t="s">
        <v>205</v>
      </c>
      <c r="AM95" s="66" t="s">
        <v>1375</v>
      </c>
      <c r="AN95" s="58" t="s">
        <v>433</v>
      </c>
      <c r="AO95" s="66" t="s">
        <v>129</v>
      </c>
      <c r="AP95" s="58" t="s">
        <v>1376</v>
      </c>
      <c r="AQ95" s="67"/>
      <c r="AR95" s="58" t="s">
        <v>1377</v>
      </c>
      <c r="AS95" s="66" t="s">
        <v>132</v>
      </c>
      <c r="AT95" s="66" t="s">
        <v>1378</v>
      </c>
      <c r="AU95" s="58" t="s">
        <v>205</v>
      </c>
      <c r="AV95" s="58" t="s">
        <v>1379</v>
      </c>
      <c r="AW95" s="58" t="s">
        <v>243</v>
      </c>
      <c r="AX95" s="58" t="s">
        <v>810</v>
      </c>
      <c r="AY95" s="58" t="s">
        <v>1380</v>
      </c>
      <c r="AZ95" s="73" t="s">
        <v>259</v>
      </c>
      <c r="BA95" s="67"/>
      <c r="BB95" s="58" t="s">
        <v>205</v>
      </c>
      <c r="BC95" s="58" t="s">
        <v>134</v>
      </c>
      <c r="BD95" s="67"/>
      <c r="BE95" s="58" t="s">
        <v>175</v>
      </c>
      <c r="BF95" s="58"/>
      <c r="BG95" s="58"/>
      <c r="BH95" s="58"/>
      <c r="BI95" s="58"/>
      <c r="BJ95" s="69"/>
      <c r="BK95" s="69"/>
      <c r="BL95" s="70"/>
      <c r="BM95" s="70"/>
      <c r="BN95" s="70"/>
      <c r="BO95" s="70"/>
      <c r="BP95" s="70"/>
      <c r="BQ95" s="70"/>
      <c r="BR95" s="70">
        <f t="shared" si="16"/>
        <v>0</v>
      </c>
      <c r="BS95" s="70">
        <f t="shared" si="17"/>
        <v>0</v>
      </c>
      <c r="BT95" s="69"/>
      <c r="BU95" s="70"/>
      <c r="BV95" s="70"/>
      <c r="BW95" s="70"/>
      <c r="BX95" s="70"/>
      <c r="BY95" s="70"/>
      <c r="BZ95" s="70"/>
      <c r="CA95" s="70">
        <f t="shared" si="2"/>
        <v>0</v>
      </c>
      <c r="CB95" s="70">
        <f t="shared" si="3"/>
        <v>0</v>
      </c>
      <c r="CC95" s="69"/>
      <c r="CD95" s="70"/>
      <c r="CE95" s="70"/>
      <c r="CF95" s="70"/>
      <c r="CG95" s="70"/>
      <c r="CH95" s="70"/>
      <c r="CI95" s="70"/>
      <c r="CJ95" s="70">
        <f t="shared" si="4"/>
        <v>0</v>
      </c>
      <c r="CK95" s="70">
        <f t="shared" si="5"/>
        <v>0</v>
      </c>
      <c r="CL95" s="69"/>
      <c r="CM95" s="70"/>
      <c r="CN95" s="70"/>
      <c r="CO95" s="70"/>
      <c r="CP95" s="70"/>
      <c r="CQ95" s="70"/>
      <c r="CR95" s="70"/>
      <c r="CS95" s="70">
        <f t="shared" si="6"/>
        <v>0</v>
      </c>
      <c r="CT95" s="70">
        <f t="shared" si="7"/>
        <v>0</v>
      </c>
      <c r="CU95" s="70">
        <f t="shared" si="8"/>
        <v>0</v>
      </c>
      <c r="CV95" s="69"/>
      <c r="CW95" s="70"/>
      <c r="CX95" s="70"/>
      <c r="CY95" s="70"/>
      <c r="CZ95" s="70"/>
      <c r="DA95" s="70"/>
      <c r="DB95" s="70"/>
      <c r="DC95" s="70"/>
      <c r="DD95" s="70">
        <f t="shared" si="15"/>
        <v>0</v>
      </c>
      <c r="DE95" s="70">
        <f t="shared" si="19"/>
        <v>0</v>
      </c>
      <c r="DF95" s="69"/>
      <c r="DG95" s="70"/>
      <c r="DH95" s="70"/>
      <c r="DI95" s="70"/>
      <c r="DJ95" s="70"/>
      <c r="DK95" s="70"/>
      <c r="DL95" s="70"/>
      <c r="DM95" s="70">
        <f t="shared" si="11"/>
        <v>0</v>
      </c>
      <c r="DN95" s="70">
        <f t="shared" si="12"/>
        <v>0</v>
      </c>
    </row>
    <row r="96" spans="1:118" ht="145.19999999999999">
      <c r="A96" s="56" t="s">
        <v>1381</v>
      </c>
      <c r="B96" s="57"/>
      <c r="C96" s="58" t="s">
        <v>230</v>
      </c>
      <c r="D96" s="58" t="s">
        <v>155</v>
      </c>
      <c r="E96" s="58" t="s">
        <v>116</v>
      </c>
      <c r="F96" s="59"/>
      <c r="G96" s="58" t="s">
        <v>1382</v>
      </c>
      <c r="H96" s="60"/>
      <c r="I96" s="62">
        <v>2019</v>
      </c>
      <c r="J96" s="62" t="s">
        <v>118</v>
      </c>
      <c r="K96" s="58" t="s">
        <v>1383</v>
      </c>
      <c r="L96" s="58" t="s">
        <v>1384</v>
      </c>
      <c r="M96" s="58" t="s">
        <v>142</v>
      </c>
      <c r="N96" s="121" t="s">
        <v>1385</v>
      </c>
      <c r="O96" s="58" t="s">
        <v>123</v>
      </c>
      <c r="P96" s="80" t="s">
        <v>134</v>
      </c>
      <c r="Q96" s="64"/>
      <c r="R96" s="58" t="s">
        <v>122</v>
      </c>
      <c r="S96" s="65" t="s">
        <v>1386</v>
      </c>
      <c r="T96" s="59"/>
      <c r="U96" s="66" t="s">
        <v>200</v>
      </c>
      <c r="V96" s="66" t="s">
        <v>1387</v>
      </c>
      <c r="W96" s="66" t="s">
        <v>1388</v>
      </c>
      <c r="X96" s="66" t="s">
        <v>1389</v>
      </c>
      <c r="Y96" s="66" t="s">
        <v>1390</v>
      </c>
      <c r="Z96" s="66" t="s">
        <v>1391</v>
      </c>
      <c r="AA96" s="67"/>
      <c r="AB96" s="58" t="b">
        <v>0</v>
      </c>
      <c r="AC96" s="58" t="b">
        <v>1</v>
      </c>
      <c r="AD96" s="58" t="b">
        <v>0</v>
      </c>
      <c r="AE96" s="58" t="b">
        <v>1</v>
      </c>
      <c r="AF96" s="68" t="b">
        <v>0</v>
      </c>
      <c r="AG96" s="68" t="b">
        <v>0</v>
      </c>
      <c r="AH96" s="67"/>
      <c r="AI96" s="58"/>
      <c r="AJ96" s="58"/>
      <c r="AK96" s="58"/>
      <c r="AL96" s="58"/>
      <c r="AM96" s="66" t="s">
        <v>1392</v>
      </c>
      <c r="AN96" s="58" t="s">
        <v>433</v>
      </c>
      <c r="AO96" s="66" t="s">
        <v>129</v>
      </c>
      <c r="AP96" s="58" t="s">
        <v>978</v>
      </c>
      <c r="AQ96" s="67"/>
      <c r="AR96" s="58" t="s">
        <v>1053</v>
      </c>
      <c r="AS96" s="66" t="s">
        <v>132</v>
      </c>
      <c r="AT96" s="66" t="s">
        <v>809</v>
      </c>
      <c r="AU96" s="58" t="s">
        <v>134</v>
      </c>
      <c r="AV96" s="58" t="s">
        <v>1379</v>
      </c>
      <c r="AW96" s="58" t="s">
        <v>135</v>
      </c>
      <c r="AX96" s="58" t="s">
        <v>1393</v>
      </c>
      <c r="AY96" s="58" t="s">
        <v>981</v>
      </c>
      <c r="AZ96" s="78" t="s">
        <v>982</v>
      </c>
      <c r="BA96" s="67"/>
      <c r="BB96" s="58" t="s">
        <v>134</v>
      </c>
      <c r="BC96" s="58" t="s">
        <v>134</v>
      </c>
      <c r="BD96" s="67"/>
      <c r="BE96" s="58" t="s">
        <v>134</v>
      </c>
      <c r="BF96" s="58"/>
      <c r="BG96" s="58" t="s">
        <v>134</v>
      </c>
      <c r="BH96" s="58"/>
      <c r="BI96" s="58"/>
      <c r="BJ96" s="69"/>
      <c r="BK96" s="69"/>
      <c r="BL96" s="70"/>
      <c r="BM96" s="70"/>
      <c r="BN96" s="70"/>
      <c r="BO96" s="70"/>
      <c r="BP96" s="70"/>
      <c r="BQ96" s="70"/>
      <c r="BR96" s="70">
        <f t="shared" si="16"/>
        <v>0</v>
      </c>
      <c r="BS96" s="70">
        <f t="shared" si="17"/>
        <v>0</v>
      </c>
      <c r="BT96" s="69"/>
      <c r="BU96" s="77"/>
      <c r="BV96" s="71"/>
      <c r="BW96" s="77"/>
      <c r="BX96" s="71"/>
      <c r="BY96" s="111"/>
      <c r="BZ96" s="111"/>
      <c r="CA96" s="70">
        <f t="shared" si="2"/>
        <v>0</v>
      </c>
      <c r="CB96" s="70">
        <f t="shared" si="3"/>
        <v>0</v>
      </c>
      <c r="CC96" s="69"/>
      <c r="CD96" s="70"/>
      <c r="CE96" s="70"/>
      <c r="CF96" s="70"/>
      <c r="CG96" s="70"/>
      <c r="CH96" s="70"/>
      <c r="CI96" s="70"/>
      <c r="CJ96" s="70">
        <f t="shared" si="4"/>
        <v>0</v>
      </c>
      <c r="CK96" s="70">
        <f t="shared" si="5"/>
        <v>0</v>
      </c>
      <c r="CL96" s="69"/>
      <c r="CM96" s="77"/>
      <c r="CN96" s="77"/>
      <c r="CO96" s="77"/>
      <c r="CP96" s="77"/>
      <c r="CQ96" s="77"/>
      <c r="CR96" s="77"/>
      <c r="CS96" s="70">
        <f t="shared" si="6"/>
        <v>0</v>
      </c>
      <c r="CT96" s="70">
        <f t="shared" si="7"/>
        <v>0</v>
      </c>
      <c r="CU96" s="70">
        <f t="shared" si="8"/>
        <v>0</v>
      </c>
      <c r="CV96" s="69"/>
      <c r="CW96" s="70"/>
      <c r="CX96" s="70"/>
      <c r="CY96" s="70"/>
      <c r="CZ96" s="70"/>
      <c r="DA96" s="70"/>
      <c r="DB96" s="70"/>
      <c r="DC96" s="70"/>
      <c r="DD96" s="70">
        <f t="shared" si="15"/>
        <v>0</v>
      </c>
      <c r="DE96" s="70">
        <f t="shared" si="19"/>
        <v>0</v>
      </c>
      <c r="DF96" s="69"/>
      <c r="DG96" s="70"/>
      <c r="DH96" s="70"/>
      <c r="DI96" s="70"/>
      <c r="DJ96" s="70"/>
      <c r="DK96" s="70"/>
      <c r="DL96" s="70"/>
      <c r="DM96" s="70">
        <f t="shared" si="11"/>
        <v>0</v>
      </c>
      <c r="DN96" s="70">
        <f t="shared" si="12"/>
        <v>0</v>
      </c>
    </row>
    <row r="97" spans="1:118" ht="132">
      <c r="A97" s="56" t="s">
        <v>1394</v>
      </c>
      <c r="B97" s="57"/>
      <c r="C97" s="58" t="s">
        <v>155</v>
      </c>
      <c r="D97" s="58" t="s">
        <v>155</v>
      </c>
      <c r="E97" s="58" t="s">
        <v>116</v>
      </c>
      <c r="F97" s="59"/>
      <c r="G97" s="58" t="s">
        <v>1395</v>
      </c>
      <c r="H97" s="62">
        <v>2008</v>
      </c>
      <c r="I97" s="62" t="s">
        <v>1396</v>
      </c>
      <c r="J97" s="62" t="s">
        <v>118</v>
      </c>
      <c r="K97" s="58" t="s">
        <v>1397</v>
      </c>
      <c r="L97" s="58" t="s">
        <v>1398</v>
      </c>
      <c r="M97" s="58" t="s">
        <v>248</v>
      </c>
      <c r="N97" s="58" t="s">
        <v>1399</v>
      </c>
      <c r="O97" s="58" t="s">
        <v>123</v>
      </c>
      <c r="P97" s="63"/>
      <c r="Q97" s="64"/>
      <c r="R97" s="58"/>
      <c r="S97" s="65" t="s">
        <v>1400</v>
      </c>
      <c r="T97" s="59"/>
      <c r="U97" s="66" t="s">
        <v>144</v>
      </c>
      <c r="V97" s="66"/>
      <c r="W97" s="66" t="s">
        <v>1401</v>
      </c>
      <c r="X97" s="66"/>
      <c r="Y97" s="66"/>
      <c r="Z97" s="66"/>
      <c r="AA97" s="67"/>
      <c r="AB97" s="58" t="b">
        <v>1</v>
      </c>
      <c r="AC97" s="58" t="b">
        <v>1</v>
      </c>
      <c r="AD97" s="58" t="b">
        <v>0</v>
      </c>
      <c r="AE97" s="58" t="b">
        <v>1</v>
      </c>
      <c r="AF97" s="68" t="b">
        <v>0</v>
      </c>
      <c r="AG97" s="68" t="b">
        <v>0</v>
      </c>
      <c r="AH97" s="67"/>
      <c r="AI97" s="58" t="s">
        <v>1402</v>
      </c>
      <c r="AJ97" s="58"/>
      <c r="AK97" s="58" t="s">
        <v>1403</v>
      </c>
      <c r="AL97" s="58" t="s">
        <v>134</v>
      </c>
      <c r="AM97" s="66" t="s">
        <v>1404</v>
      </c>
      <c r="AN97" s="58"/>
      <c r="AO97" s="66" t="s">
        <v>129</v>
      </c>
      <c r="AP97" s="58"/>
      <c r="AQ97" s="67"/>
      <c r="AR97" s="58"/>
      <c r="AS97" s="66" t="s">
        <v>132</v>
      </c>
      <c r="AT97" s="66" t="s">
        <v>1405</v>
      </c>
      <c r="AU97" s="58" t="s">
        <v>134</v>
      </c>
      <c r="AV97" s="58" t="s">
        <v>151</v>
      </c>
      <c r="AW97" s="58" t="s">
        <v>135</v>
      </c>
      <c r="AX97" s="58" t="s">
        <v>122</v>
      </c>
      <c r="AY97" s="58"/>
      <c r="AZ97" s="68"/>
      <c r="BA97" s="67"/>
      <c r="BB97" s="58" t="s">
        <v>205</v>
      </c>
      <c r="BC97" s="58" t="s">
        <v>134</v>
      </c>
      <c r="BD97" s="67"/>
      <c r="BE97" s="58" t="s">
        <v>175</v>
      </c>
      <c r="BF97" s="58"/>
      <c r="BG97" s="58" t="s">
        <v>175</v>
      </c>
      <c r="BH97" s="58"/>
      <c r="BI97" s="58"/>
      <c r="BJ97" s="69"/>
      <c r="BK97" s="69"/>
      <c r="BL97" s="70"/>
      <c r="BM97" s="70"/>
      <c r="BN97" s="70"/>
      <c r="BO97" s="70"/>
      <c r="BP97" s="70"/>
      <c r="BQ97" s="70"/>
      <c r="BR97" s="70">
        <f t="shared" si="16"/>
        <v>0</v>
      </c>
      <c r="BS97" s="70">
        <f t="shared" si="17"/>
        <v>0</v>
      </c>
      <c r="BT97" s="69"/>
      <c r="BU97" s="70"/>
      <c r="BV97" s="70"/>
      <c r="BW97" s="70"/>
      <c r="BX97" s="70"/>
      <c r="BY97" s="70"/>
      <c r="BZ97" s="70"/>
      <c r="CA97" s="70">
        <f t="shared" si="2"/>
        <v>0</v>
      </c>
      <c r="CB97" s="70">
        <f t="shared" si="3"/>
        <v>0</v>
      </c>
      <c r="CC97" s="69"/>
      <c r="CD97" s="70"/>
      <c r="CE97" s="70"/>
      <c r="CF97" s="70"/>
      <c r="CG97" s="70"/>
      <c r="CH97" s="70"/>
      <c r="CI97" s="70"/>
      <c r="CJ97" s="70">
        <f t="shared" si="4"/>
        <v>0</v>
      </c>
      <c r="CK97" s="70">
        <f t="shared" si="5"/>
        <v>0</v>
      </c>
      <c r="CL97" s="69"/>
      <c r="CM97" s="70"/>
      <c r="CN97" s="70"/>
      <c r="CO97" s="70"/>
      <c r="CP97" s="70"/>
      <c r="CQ97" s="70"/>
      <c r="CR97" s="70"/>
      <c r="CS97" s="70">
        <f t="shared" si="6"/>
        <v>0</v>
      </c>
      <c r="CT97" s="70">
        <f t="shared" si="7"/>
        <v>0</v>
      </c>
      <c r="CU97" s="70">
        <f t="shared" si="8"/>
        <v>0</v>
      </c>
      <c r="CV97" s="69"/>
      <c r="CW97" s="70"/>
      <c r="CX97" s="70"/>
      <c r="CY97" s="70"/>
      <c r="CZ97" s="70"/>
      <c r="DA97" s="70"/>
      <c r="DB97" s="70"/>
      <c r="DC97" s="70"/>
      <c r="DD97" s="70">
        <f t="shared" si="15"/>
        <v>0</v>
      </c>
      <c r="DE97" s="70">
        <f t="shared" si="19"/>
        <v>0</v>
      </c>
      <c r="DF97" s="69"/>
      <c r="DG97" s="70"/>
      <c r="DH97" s="70"/>
      <c r="DI97" s="70"/>
      <c r="DJ97" s="70"/>
      <c r="DK97" s="70"/>
      <c r="DL97" s="70"/>
      <c r="DM97" s="70">
        <f t="shared" si="11"/>
        <v>0</v>
      </c>
      <c r="DN97" s="70">
        <f t="shared" si="12"/>
        <v>0</v>
      </c>
    </row>
    <row r="98" spans="1:118" ht="92.4">
      <c r="A98" s="56" t="s">
        <v>1406</v>
      </c>
      <c r="B98" s="57"/>
      <c r="C98" s="58" t="s">
        <v>155</v>
      </c>
      <c r="D98" s="58" t="s">
        <v>155</v>
      </c>
      <c r="E98" s="58" t="s">
        <v>116</v>
      </c>
      <c r="F98" s="59"/>
      <c r="G98" s="58" t="s">
        <v>1407</v>
      </c>
      <c r="H98" s="62">
        <v>2015</v>
      </c>
      <c r="I98" s="62">
        <v>2015</v>
      </c>
      <c r="J98" s="62" t="s">
        <v>118</v>
      </c>
      <c r="K98" s="58" t="s">
        <v>1408</v>
      </c>
      <c r="L98" s="58" t="s">
        <v>474</v>
      </c>
      <c r="M98" s="58" t="s">
        <v>248</v>
      </c>
      <c r="N98" s="58" t="s">
        <v>216</v>
      </c>
      <c r="O98" s="58" t="s">
        <v>123</v>
      </c>
      <c r="P98" s="80" t="s">
        <v>134</v>
      </c>
      <c r="Q98" s="64"/>
      <c r="R98" s="58"/>
      <c r="S98" s="65" t="s">
        <v>1409</v>
      </c>
      <c r="T98" s="59"/>
      <c r="U98" s="66" t="s">
        <v>200</v>
      </c>
      <c r="V98" s="66"/>
      <c r="W98" s="66"/>
      <c r="X98" s="66" t="s">
        <v>1410</v>
      </c>
      <c r="Y98" s="66"/>
      <c r="Z98" s="66"/>
      <c r="AA98" s="67"/>
      <c r="AB98" s="58" t="b">
        <v>0</v>
      </c>
      <c r="AC98" s="58" t="b">
        <v>0</v>
      </c>
      <c r="AD98" s="68" t="b">
        <v>0</v>
      </c>
      <c r="AE98" s="58" t="b">
        <v>1</v>
      </c>
      <c r="AF98" s="58" t="b">
        <v>0</v>
      </c>
      <c r="AG98" s="68" t="b">
        <v>0</v>
      </c>
      <c r="AH98" s="67"/>
      <c r="AI98" s="58" t="s">
        <v>1411</v>
      </c>
      <c r="AJ98" s="58"/>
      <c r="AK98" s="58"/>
      <c r="AL98" s="58" t="s">
        <v>205</v>
      </c>
      <c r="AM98" s="66" t="s">
        <v>1412</v>
      </c>
      <c r="AN98" s="58" t="s">
        <v>480</v>
      </c>
      <c r="AO98" s="66" t="s">
        <v>224</v>
      </c>
      <c r="AP98" s="58"/>
      <c r="AQ98" s="67"/>
      <c r="AR98" s="58" t="s">
        <v>1413</v>
      </c>
      <c r="AS98" s="66" t="s">
        <v>132</v>
      </c>
      <c r="AT98" s="66" t="s">
        <v>468</v>
      </c>
      <c r="AU98" s="58" t="s">
        <v>134</v>
      </c>
      <c r="AV98" s="58"/>
      <c r="AW98" s="58" t="s">
        <v>243</v>
      </c>
      <c r="AX98" s="58" t="s">
        <v>216</v>
      </c>
      <c r="AY98" s="58" t="s">
        <v>216</v>
      </c>
      <c r="AZ98" s="58" t="s">
        <v>216</v>
      </c>
      <c r="BA98" s="67"/>
      <c r="BB98" s="58" t="s">
        <v>134</v>
      </c>
      <c r="BC98" s="58" t="s">
        <v>205</v>
      </c>
      <c r="BD98" s="67"/>
      <c r="BE98" s="58"/>
      <c r="BF98" s="58"/>
      <c r="BG98" s="58" t="s">
        <v>175</v>
      </c>
      <c r="BH98" s="58"/>
      <c r="BI98" s="58"/>
      <c r="BJ98" s="69"/>
      <c r="BK98" s="69"/>
      <c r="BL98" s="70"/>
      <c r="BM98" s="70"/>
      <c r="BN98" s="70"/>
      <c r="BO98" s="70"/>
      <c r="BP98" s="70"/>
      <c r="BQ98" s="70"/>
      <c r="BR98" s="70">
        <f t="shared" si="16"/>
        <v>0</v>
      </c>
      <c r="BS98" s="70">
        <f t="shared" si="17"/>
        <v>0</v>
      </c>
      <c r="BT98" s="69"/>
      <c r="BU98" s="70"/>
      <c r="BV98" s="70"/>
      <c r="BW98" s="70"/>
      <c r="BX98" s="70"/>
      <c r="BY98" s="70"/>
      <c r="BZ98" s="70"/>
      <c r="CA98" s="70">
        <f t="shared" si="2"/>
        <v>0</v>
      </c>
      <c r="CB98" s="70">
        <f t="shared" si="3"/>
        <v>0</v>
      </c>
      <c r="CC98" s="69"/>
      <c r="CD98" s="70"/>
      <c r="CE98" s="70"/>
      <c r="CF98" s="70"/>
      <c r="CG98" s="70"/>
      <c r="CH98" s="70"/>
      <c r="CI98" s="70"/>
      <c r="CJ98" s="70">
        <f t="shared" si="4"/>
        <v>0</v>
      </c>
      <c r="CK98" s="70">
        <f t="shared" si="5"/>
        <v>0</v>
      </c>
      <c r="CL98" s="69"/>
      <c r="CM98" s="70"/>
      <c r="CN98" s="70"/>
      <c r="CO98" s="70"/>
      <c r="CP98" s="70"/>
      <c r="CQ98" s="70"/>
      <c r="CR98" s="70"/>
      <c r="CS98" s="70">
        <f t="shared" si="6"/>
        <v>0</v>
      </c>
      <c r="CT98" s="70">
        <f t="shared" si="7"/>
        <v>0</v>
      </c>
      <c r="CU98" s="70">
        <f t="shared" si="8"/>
        <v>0</v>
      </c>
      <c r="CV98" s="69"/>
      <c r="CW98" s="70"/>
      <c r="CX98" s="70"/>
      <c r="CY98" s="70"/>
      <c r="CZ98" s="70"/>
      <c r="DA98" s="70"/>
      <c r="DB98" s="70"/>
      <c r="DC98" s="70"/>
      <c r="DD98" s="70">
        <f t="shared" si="15"/>
        <v>0</v>
      </c>
      <c r="DE98" s="70">
        <f t="shared" si="19"/>
        <v>0</v>
      </c>
      <c r="DF98" s="69"/>
      <c r="DG98" s="70"/>
      <c r="DH98" s="70"/>
      <c r="DI98" s="70"/>
      <c r="DJ98" s="70"/>
      <c r="DK98" s="70"/>
      <c r="DL98" s="70"/>
      <c r="DM98" s="70">
        <f t="shared" si="11"/>
        <v>0</v>
      </c>
      <c r="DN98" s="70">
        <f t="shared" si="12"/>
        <v>0</v>
      </c>
    </row>
    <row r="99" spans="1:118" ht="52.8">
      <c r="A99" s="56" t="s">
        <v>1414</v>
      </c>
      <c r="B99" s="57"/>
      <c r="C99" s="58" t="s">
        <v>230</v>
      </c>
      <c r="D99" s="58" t="s">
        <v>115</v>
      </c>
      <c r="E99" s="58" t="s">
        <v>116</v>
      </c>
      <c r="F99" s="59"/>
      <c r="G99" s="58" t="s">
        <v>1415</v>
      </c>
      <c r="H99" s="62">
        <v>2019</v>
      </c>
      <c r="I99" s="62">
        <v>2020</v>
      </c>
      <c r="J99" s="62" t="s">
        <v>320</v>
      </c>
      <c r="K99" s="58" t="s">
        <v>1416</v>
      </c>
      <c r="L99" s="58" t="s">
        <v>1417</v>
      </c>
      <c r="M99" s="58" t="s">
        <v>248</v>
      </c>
      <c r="N99" s="58" t="s">
        <v>216</v>
      </c>
      <c r="O99" s="58" t="s">
        <v>123</v>
      </c>
      <c r="P99" s="80" t="s">
        <v>205</v>
      </c>
      <c r="Q99" s="64"/>
      <c r="R99" s="58"/>
      <c r="S99" s="65" t="s">
        <v>1418</v>
      </c>
      <c r="T99" s="59"/>
      <c r="U99" s="66" t="s">
        <v>144</v>
      </c>
      <c r="V99" s="66"/>
      <c r="W99" s="66"/>
      <c r="X99" s="66" t="s">
        <v>1419</v>
      </c>
      <c r="Y99" s="66"/>
      <c r="Z99" s="66"/>
      <c r="AA99" s="67"/>
      <c r="AB99" s="58" t="b">
        <v>1</v>
      </c>
      <c r="AC99" s="58" t="b">
        <v>1</v>
      </c>
      <c r="AD99" s="58" t="b">
        <v>1</v>
      </c>
      <c r="AE99" s="68" t="b">
        <v>0</v>
      </c>
      <c r="AF99" s="68" t="b">
        <v>0</v>
      </c>
      <c r="AG99" s="68" t="b">
        <v>0</v>
      </c>
      <c r="AH99" s="67"/>
      <c r="AI99" s="58" t="s">
        <v>1420</v>
      </c>
      <c r="AJ99" s="58"/>
      <c r="AK99" s="58"/>
      <c r="AL99" s="58"/>
      <c r="AM99" s="66" t="s">
        <v>1421</v>
      </c>
      <c r="AN99" s="58" t="s">
        <v>998</v>
      </c>
      <c r="AO99" s="66" t="s">
        <v>129</v>
      </c>
      <c r="AP99" s="58"/>
      <c r="AQ99" s="67"/>
      <c r="AR99" s="58" t="s">
        <v>216</v>
      </c>
      <c r="AS99" s="66" t="s">
        <v>1205</v>
      </c>
      <c r="AT99" s="66" t="s">
        <v>1422</v>
      </c>
      <c r="AU99" s="58" t="s">
        <v>205</v>
      </c>
      <c r="AV99" s="58" t="s">
        <v>1423</v>
      </c>
      <c r="AW99" s="58" t="s">
        <v>952</v>
      </c>
      <c r="AX99" s="58" t="s">
        <v>216</v>
      </c>
      <c r="AY99" s="58" t="s">
        <v>216</v>
      </c>
      <c r="AZ99" s="99" t="s">
        <v>216</v>
      </c>
      <c r="BA99" s="67"/>
      <c r="BB99" s="58" t="s">
        <v>134</v>
      </c>
      <c r="BC99" s="58" t="s">
        <v>134</v>
      </c>
      <c r="BD99" s="67"/>
      <c r="BE99" s="58" t="s">
        <v>175</v>
      </c>
      <c r="BF99" s="58" t="s">
        <v>175</v>
      </c>
      <c r="BG99" s="58"/>
      <c r="BH99" s="58"/>
      <c r="BI99" s="58"/>
      <c r="BJ99" s="69"/>
      <c r="BK99" s="69"/>
      <c r="BL99" s="70"/>
      <c r="BM99" s="70"/>
      <c r="BN99" s="70"/>
      <c r="BO99" s="70"/>
      <c r="BP99" s="70"/>
      <c r="BQ99" s="70"/>
      <c r="BR99" s="70">
        <f t="shared" si="16"/>
        <v>0</v>
      </c>
      <c r="BS99" s="70">
        <f t="shared" si="17"/>
        <v>0</v>
      </c>
      <c r="BT99" s="69"/>
      <c r="BU99" s="70"/>
      <c r="BV99" s="70"/>
      <c r="BW99" s="70"/>
      <c r="BX99" s="70"/>
      <c r="BY99" s="70"/>
      <c r="BZ99" s="70"/>
      <c r="CA99" s="70">
        <f t="shared" si="2"/>
        <v>0</v>
      </c>
      <c r="CB99" s="70">
        <f t="shared" si="3"/>
        <v>0</v>
      </c>
      <c r="CC99" s="69"/>
      <c r="CD99" s="70"/>
      <c r="CE99" s="70"/>
      <c r="CF99" s="70"/>
      <c r="CG99" s="70"/>
      <c r="CH99" s="70"/>
      <c r="CI99" s="70"/>
      <c r="CJ99" s="70">
        <f t="shared" si="4"/>
        <v>0</v>
      </c>
      <c r="CK99" s="70">
        <f t="shared" si="5"/>
        <v>0</v>
      </c>
      <c r="CL99" s="69"/>
      <c r="CM99" s="70"/>
      <c r="CN99" s="70"/>
      <c r="CO99" s="70"/>
      <c r="CP99" s="70"/>
      <c r="CQ99" s="70"/>
      <c r="CR99" s="70"/>
      <c r="CS99" s="70">
        <f t="shared" si="6"/>
        <v>0</v>
      </c>
      <c r="CT99" s="70">
        <f t="shared" si="7"/>
        <v>0</v>
      </c>
      <c r="CU99" s="70">
        <f t="shared" si="8"/>
        <v>0</v>
      </c>
      <c r="CV99" s="69"/>
      <c r="CW99" s="70"/>
      <c r="CX99" s="70"/>
      <c r="CY99" s="70"/>
      <c r="CZ99" s="70"/>
      <c r="DA99" s="70"/>
      <c r="DB99" s="70"/>
      <c r="DC99" s="70"/>
      <c r="DD99" s="70">
        <f t="shared" si="15"/>
        <v>0</v>
      </c>
      <c r="DE99" s="70">
        <f t="shared" si="19"/>
        <v>0</v>
      </c>
      <c r="DF99" s="69"/>
      <c r="DG99" s="70"/>
      <c r="DH99" s="70"/>
      <c r="DI99" s="70"/>
      <c r="DJ99" s="70"/>
      <c r="DK99" s="70"/>
      <c r="DL99" s="70"/>
      <c r="DM99" s="70">
        <f t="shared" si="11"/>
        <v>0</v>
      </c>
      <c r="DN99" s="70">
        <f t="shared" si="12"/>
        <v>0</v>
      </c>
    </row>
    <row r="100" spans="1:118" ht="79.2">
      <c r="A100" s="56" t="s">
        <v>1424</v>
      </c>
      <c r="B100" s="57"/>
      <c r="C100" s="58" t="s">
        <v>230</v>
      </c>
      <c r="D100" s="58" t="s">
        <v>230</v>
      </c>
      <c r="E100" s="58" t="s">
        <v>116</v>
      </c>
      <c r="F100" s="59"/>
      <c r="G100" s="58" t="s">
        <v>1425</v>
      </c>
      <c r="H100" s="62">
        <v>2011</v>
      </c>
      <c r="I100" s="60"/>
      <c r="J100" s="62" t="s">
        <v>118</v>
      </c>
      <c r="K100" s="84" t="s">
        <v>1426</v>
      </c>
      <c r="L100" s="58" t="s">
        <v>263</v>
      </c>
      <c r="M100" s="58" t="s">
        <v>248</v>
      </c>
      <c r="N100" s="58"/>
      <c r="O100" s="58" t="s">
        <v>123</v>
      </c>
      <c r="P100" s="80" t="s">
        <v>134</v>
      </c>
      <c r="Q100" s="64"/>
      <c r="R100" s="58" t="s">
        <v>122</v>
      </c>
      <c r="S100" s="82" t="s">
        <v>1427</v>
      </c>
      <c r="T100" s="59"/>
      <c r="U100" s="66" t="s">
        <v>144</v>
      </c>
      <c r="V100" s="66"/>
      <c r="W100" s="66"/>
      <c r="X100" s="66" t="s">
        <v>1428</v>
      </c>
      <c r="Y100" s="66"/>
      <c r="Z100" s="66"/>
      <c r="AA100" s="67"/>
      <c r="AB100" s="58" t="b">
        <v>0</v>
      </c>
      <c r="AC100" s="58" t="b">
        <v>1</v>
      </c>
      <c r="AD100" s="68" t="b">
        <v>0</v>
      </c>
      <c r="AE100" s="58" t="b">
        <v>1</v>
      </c>
      <c r="AF100" s="68" t="b">
        <v>0</v>
      </c>
      <c r="AG100" s="68" t="b">
        <v>0</v>
      </c>
      <c r="AH100" s="67"/>
      <c r="AI100" s="58" t="s">
        <v>1429</v>
      </c>
      <c r="AJ100" s="58" t="s">
        <v>268</v>
      </c>
      <c r="AK100" s="58" t="s">
        <v>433</v>
      </c>
      <c r="AL100" s="58" t="s">
        <v>134</v>
      </c>
      <c r="AM100" s="66" t="s">
        <v>1430</v>
      </c>
      <c r="AN100" s="58" t="s">
        <v>253</v>
      </c>
      <c r="AO100" s="66" t="s">
        <v>129</v>
      </c>
      <c r="AP100" s="58" t="s">
        <v>254</v>
      </c>
      <c r="AQ100" s="67"/>
      <c r="AR100" s="58" t="s">
        <v>255</v>
      </c>
      <c r="AS100" s="66" t="s">
        <v>132</v>
      </c>
      <c r="AT100" s="66" t="s">
        <v>256</v>
      </c>
      <c r="AU100" s="58" t="s">
        <v>134</v>
      </c>
      <c r="AV100" s="58" t="s">
        <v>257</v>
      </c>
      <c r="AW100" s="58" t="s">
        <v>135</v>
      </c>
      <c r="AX100" s="58" t="s">
        <v>258</v>
      </c>
      <c r="AY100" s="58"/>
      <c r="AZ100" s="58" t="s">
        <v>259</v>
      </c>
      <c r="BA100" s="67"/>
      <c r="BB100" s="58" t="s">
        <v>205</v>
      </c>
      <c r="BC100" s="58" t="s">
        <v>134</v>
      </c>
      <c r="BD100" s="67"/>
      <c r="BE100" s="58" t="s">
        <v>175</v>
      </c>
      <c r="BF100" s="58"/>
      <c r="BG100" s="58" t="s">
        <v>175</v>
      </c>
      <c r="BH100" s="58"/>
      <c r="BI100" s="58"/>
      <c r="BJ100" s="69"/>
      <c r="BK100" s="69"/>
      <c r="BL100" s="70"/>
      <c r="BM100" s="70"/>
      <c r="BN100" s="70"/>
      <c r="BO100" s="70"/>
      <c r="BP100" s="70"/>
      <c r="BQ100" s="70"/>
      <c r="BR100" s="70">
        <f t="shared" si="16"/>
        <v>0</v>
      </c>
      <c r="BS100" s="70">
        <f t="shared" si="17"/>
        <v>0</v>
      </c>
      <c r="BT100" s="69"/>
      <c r="BU100" s="70"/>
      <c r="BV100" s="70"/>
      <c r="BW100" s="70"/>
      <c r="BX100" s="70"/>
      <c r="BY100" s="70"/>
      <c r="BZ100" s="70"/>
      <c r="CA100" s="70">
        <f t="shared" si="2"/>
        <v>0</v>
      </c>
      <c r="CB100" s="70">
        <f t="shared" si="3"/>
        <v>0</v>
      </c>
      <c r="CC100" s="69"/>
      <c r="CD100" s="70"/>
      <c r="CE100" s="70"/>
      <c r="CF100" s="70"/>
      <c r="CG100" s="70"/>
      <c r="CH100" s="70"/>
      <c r="CI100" s="70"/>
      <c r="CJ100" s="70">
        <f t="shared" si="4"/>
        <v>0</v>
      </c>
      <c r="CK100" s="70">
        <f t="shared" si="5"/>
        <v>0</v>
      </c>
      <c r="CL100" s="69"/>
      <c r="CM100" s="70"/>
      <c r="CN100" s="70"/>
      <c r="CO100" s="70"/>
      <c r="CP100" s="70"/>
      <c r="CQ100" s="70"/>
      <c r="CR100" s="70"/>
      <c r="CS100" s="70">
        <f t="shared" si="6"/>
        <v>0</v>
      </c>
      <c r="CT100" s="70">
        <f t="shared" si="7"/>
        <v>0</v>
      </c>
      <c r="CU100" s="70">
        <f t="shared" si="8"/>
        <v>0</v>
      </c>
      <c r="CV100" s="69"/>
      <c r="CW100" s="70"/>
      <c r="CX100" s="70"/>
      <c r="CY100" s="70"/>
      <c r="CZ100" s="70"/>
      <c r="DA100" s="70"/>
      <c r="DB100" s="70"/>
      <c r="DC100" s="70"/>
      <c r="DD100" s="70">
        <f t="shared" si="15"/>
        <v>0</v>
      </c>
      <c r="DE100" s="70">
        <f t="shared" si="19"/>
        <v>0</v>
      </c>
      <c r="DF100" s="69"/>
      <c r="DG100" s="70"/>
      <c r="DH100" s="70"/>
      <c r="DI100" s="70"/>
      <c r="DJ100" s="70"/>
      <c r="DK100" s="70"/>
      <c r="DL100" s="70"/>
      <c r="DM100" s="70">
        <f t="shared" si="11"/>
        <v>0</v>
      </c>
      <c r="DN100" s="70">
        <f t="shared" si="12"/>
        <v>0</v>
      </c>
    </row>
    <row r="101" spans="1:118" ht="66">
      <c r="A101" s="56" t="s">
        <v>1431</v>
      </c>
      <c r="B101" s="57"/>
      <c r="C101" s="58" t="s">
        <v>230</v>
      </c>
      <c r="D101" s="58" t="s">
        <v>230</v>
      </c>
      <c r="E101" s="58" t="s">
        <v>116</v>
      </c>
      <c r="F101" s="59"/>
      <c r="G101" s="58" t="s">
        <v>1432</v>
      </c>
      <c r="H101" s="62">
        <v>2016</v>
      </c>
      <c r="I101" s="60"/>
      <c r="J101" s="62" t="s">
        <v>118</v>
      </c>
      <c r="K101" s="84" t="s">
        <v>1433</v>
      </c>
      <c r="L101" s="58" t="s">
        <v>247</v>
      </c>
      <c r="M101" s="58" t="s">
        <v>248</v>
      </c>
      <c r="N101" s="58"/>
      <c r="O101" s="58" t="s">
        <v>123</v>
      </c>
      <c r="P101" s="80" t="s">
        <v>180</v>
      </c>
      <c r="Q101" s="64"/>
      <c r="R101" s="58" t="s">
        <v>122</v>
      </c>
      <c r="S101" s="82" t="s">
        <v>1434</v>
      </c>
      <c r="T101" s="59"/>
      <c r="U101" s="66" t="s">
        <v>200</v>
      </c>
      <c r="V101" s="66"/>
      <c r="W101" s="86"/>
      <c r="X101" s="66" t="s">
        <v>1435</v>
      </c>
      <c r="Y101" s="86"/>
      <c r="Z101" s="66"/>
      <c r="AA101" s="67"/>
      <c r="AB101" s="68" t="b">
        <v>0</v>
      </c>
      <c r="AC101" s="68" t="b">
        <v>0</v>
      </c>
      <c r="AD101" s="68" t="b">
        <v>0</v>
      </c>
      <c r="AE101" s="68" t="b">
        <v>0</v>
      </c>
      <c r="AF101" s="58" t="b">
        <v>1</v>
      </c>
      <c r="AG101" s="68" t="b">
        <v>0</v>
      </c>
      <c r="AH101" s="67"/>
      <c r="AI101" s="58" t="s">
        <v>420</v>
      </c>
      <c r="AJ101" s="58"/>
      <c r="AK101" s="58"/>
      <c r="AL101" s="58" t="s">
        <v>134</v>
      </c>
      <c r="AM101" s="66" t="s">
        <v>1436</v>
      </c>
      <c r="AN101" s="58" t="s">
        <v>998</v>
      </c>
      <c r="AO101" s="66" t="s">
        <v>224</v>
      </c>
      <c r="AP101" s="58" t="s">
        <v>254</v>
      </c>
      <c r="AQ101" s="67"/>
      <c r="AR101" s="58" t="s">
        <v>255</v>
      </c>
      <c r="AS101" s="66" t="s">
        <v>132</v>
      </c>
      <c r="AT101" s="66" t="s">
        <v>272</v>
      </c>
      <c r="AU101" s="58" t="s">
        <v>134</v>
      </c>
      <c r="AV101" s="58" t="s">
        <v>122</v>
      </c>
      <c r="AW101" s="58" t="s">
        <v>135</v>
      </c>
      <c r="AX101" s="58" t="s">
        <v>604</v>
      </c>
      <c r="AY101" s="58"/>
      <c r="AZ101" s="58" t="s">
        <v>259</v>
      </c>
      <c r="BA101" s="67"/>
      <c r="BB101" s="58" t="s">
        <v>134</v>
      </c>
      <c r="BC101" s="58" t="s">
        <v>134</v>
      </c>
      <c r="BD101" s="67"/>
      <c r="BE101" s="58"/>
      <c r="BF101" s="58"/>
      <c r="BG101" s="58"/>
      <c r="BH101" s="58" t="s">
        <v>137</v>
      </c>
      <c r="BI101" s="58"/>
      <c r="BJ101" s="69"/>
      <c r="BK101" s="69"/>
      <c r="BL101" s="70"/>
      <c r="BM101" s="70"/>
      <c r="BN101" s="70"/>
      <c r="BO101" s="70"/>
      <c r="BP101" s="70"/>
      <c r="BQ101" s="70"/>
      <c r="BR101" s="70">
        <f t="shared" si="16"/>
        <v>0</v>
      </c>
      <c r="BS101" s="70">
        <f t="shared" si="17"/>
        <v>0</v>
      </c>
      <c r="BT101" s="69"/>
      <c r="BU101" s="70"/>
      <c r="BV101" s="70"/>
      <c r="BW101" s="70"/>
      <c r="BX101" s="70"/>
      <c r="BY101" s="70"/>
      <c r="BZ101" s="70"/>
      <c r="CA101" s="70">
        <f t="shared" si="2"/>
        <v>0</v>
      </c>
      <c r="CB101" s="70">
        <f t="shared" si="3"/>
        <v>0</v>
      </c>
      <c r="CC101" s="69"/>
      <c r="CD101" s="70"/>
      <c r="CE101" s="70"/>
      <c r="CF101" s="70"/>
      <c r="CG101" s="70"/>
      <c r="CH101" s="70"/>
      <c r="CI101" s="70"/>
      <c r="CJ101" s="70">
        <f t="shared" si="4"/>
        <v>0</v>
      </c>
      <c r="CK101" s="70">
        <f t="shared" si="5"/>
        <v>0</v>
      </c>
      <c r="CL101" s="69"/>
      <c r="CM101" s="70"/>
      <c r="CN101" s="70"/>
      <c r="CO101" s="70"/>
      <c r="CP101" s="70"/>
      <c r="CQ101" s="70"/>
      <c r="CR101" s="70"/>
      <c r="CS101" s="70">
        <f t="shared" si="6"/>
        <v>0</v>
      </c>
      <c r="CT101" s="70">
        <f t="shared" si="7"/>
        <v>0</v>
      </c>
      <c r="CU101" s="70">
        <f t="shared" si="8"/>
        <v>0</v>
      </c>
      <c r="CV101" s="69"/>
      <c r="CW101" s="71">
        <v>3</v>
      </c>
      <c r="CX101" s="71">
        <v>2</v>
      </c>
      <c r="CY101" s="71">
        <v>1</v>
      </c>
      <c r="CZ101" s="71">
        <v>1</v>
      </c>
      <c r="DA101" s="71">
        <v>3</v>
      </c>
      <c r="DB101" s="71">
        <v>2</v>
      </c>
      <c r="DC101" s="71">
        <v>3</v>
      </c>
      <c r="DD101" s="70">
        <f t="shared" si="15"/>
        <v>6</v>
      </c>
      <c r="DE101" s="70">
        <f t="shared" si="19"/>
        <v>9</v>
      </c>
      <c r="DF101" s="69"/>
      <c r="DG101" s="70"/>
      <c r="DH101" s="70"/>
      <c r="DI101" s="70"/>
      <c r="DJ101" s="70"/>
      <c r="DK101" s="70"/>
      <c r="DL101" s="70"/>
      <c r="DM101" s="70">
        <f t="shared" si="11"/>
        <v>0</v>
      </c>
      <c r="DN101" s="70">
        <f t="shared" si="12"/>
        <v>0</v>
      </c>
    </row>
    <row r="102" spans="1:118" ht="118.8">
      <c r="A102" s="56" t="s">
        <v>1437</v>
      </c>
      <c r="B102" s="57"/>
      <c r="C102" s="58" t="s">
        <v>230</v>
      </c>
      <c r="D102" s="58" t="s">
        <v>230</v>
      </c>
      <c r="E102" s="58" t="s">
        <v>116</v>
      </c>
      <c r="F102" s="59"/>
      <c r="G102" s="58" t="s">
        <v>1438</v>
      </c>
      <c r="H102" s="62">
        <v>2012</v>
      </c>
      <c r="I102" s="60"/>
      <c r="J102" s="62" t="s">
        <v>118</v>
      </c>
      <c r="K102" s="84" t="s">
        <v>1439</v>
      </c>
      <c r="L102" s="58" t="s">
        <v>1440</v>
      </c>
      <c r="M102" s="58" t="s">
        <v>248</v>
      </c>
      <c r="N102" s="58"/>
      <c r="O102" s="58" t="s">
        <v>123</v>
      </c>
      <c r="P102" s="80" t="s">
        <v>180</v>
      </c>
      <c r="Q102" s="64"/>
      <c r="R102" s="58"/>
      <c r="S102" s="109"/>
      <c r="T102" s="59"/>
      <c r="U102" s="66" t="s">
        <v>200</v>
      </c>
      <c r="V102" s="66" t="s">
        <v>1441</v>
      </c>
      <c r="W102" s="66" t="s">
        <v>1442</v>
      </c>
      <c r="X102" s="66" t="s">
        <v>1443</v>
      </c>
      <c r="Y102" s="66" t="s">
        <v>1444</v>
      </c>
      <c r="Z102" s="66" t="s">
        <v>1445</v>
      </c>
      <c r="AA102" s="67"/>
      <c r="AB102" s="68" t="b">
        <v>0</v>
      </c>
      <c r="AC102" s="58" t="b">
        <v>1</v>
      </c>
      <c r="AD102" s="58" t="b">
        <v>1</v>
      </c>
      <c r="AE102" s="58" t="b">
        <v>0</v>
      </c>
      <c r="AF102" s="68" t="b">
        <v>0</v>
      </c>
      <c r="AG102" s="68" t="b">
        <v>0</v>
      </c>
      <c r="AH102" s="67"/>
      <c r="AI102" s="58" t="s">
        <v>1446</v>
      </c>
      <c r="AJ102" s="58"/>
      <c r="AK102" s="58"/>
      <c r="AL102" s="58" t="s">
        <v>134</v>
      </c>
      <c r="AM102" s="66" t="s">
        <v>1447</v>
      </c>
      <c r="AN102" s="58" t="s">
        <v>480</v>
      </c>
      <c r="AO102" s="66" t="s">
        <v>224</v>
      </c>
      <c r="AP102" s="58" t="s">
        <v>254</v>
      </c>
      <c r="AQ102" s="67"/>
      <c r="AR102" s="58" t="s">
        <v>255</v>
      </c>
      <c r="AS102" s="66" t="s">
        <v>482</v>
      </c>
      <c r="AT102" s="66" t="s">
        <v>1274</v>
      </c>
      <c r="AU102" s="58" t="s">
        <v>205</v>
      </c>
      <c r="AV102" s="66" t="s">
        <v>1448</v>
      </c>
      <c r="AW102" s="58" t="s">
        <v>135</v>
      </c>
      <c r="AX102" s="58" t="s">
        <v>604</v>
      </c>
      <c r="AY102" s="58" t="s">
        <v>122</v>
      </c>
      <c r="AZ102" s="58" t="s">
        <v>1122</v>
      </c>
      <c r="BA102" s="67"/>
      <c r="BB102" s="58" t="s">
        <v>134</v>
      </c>
      <c r="BC102" s="58" t="s">
        <v>134</v>
      </c>
      <c r="BD102" s="67"/>
      <c r="BE102" s="58" t="s">
        <v>175</v>
      </c>
      <c r="BF102" s="58" t="s">
        <v>175</v>
      </c>
      <c r="BG102" s="58"/>
      <c r="BH102" s="58"/>
      <c r="BI102" s="58"/>
      <c r="BJ102" s="69"/>
      <c r="BK102" s="69"/>
      <c r="BL102" s="70"/>
      <c r="BM102" s="70"/>
      <c r="BN102" s="70"/>
      <c r="BO102" s="70"/>
      <c r="BP102" s="70"/>
      <c r="BQ102" s="70"/>
      <c r="BR102" s="70">
        <f t="shared" si="16"/>
        <v>0</v>
      </c>
      <c r="BS102" s="70">
        <f t="shared" si="17"/>
        <v>0</v>
      </c>
      <c r="BT102" s="69"/>
      <c r="BU102" s="70"/>
      <c r="BV102" s="70"/>
      <c r="BW102" s="70"/>
      <c r="BX102" s="70"/>
      <c r="BY102" s="70"/>
      <c r="BZ102" s="70"/>
      <c r="CA102" s="70">
        <f t="shared" si="2"/>
        <v>0</v>
      </c>
      <c r="CB102" s="70">
        <f t="shared" si="3"/>
        <v>0</v>
      </c>
      <c r="CC102" s="69"/>
      <c r="CD102" s="70"/>
      <c r="CE102" s="70"/>
      <c r="CF102" s="70"/>
      <c r="CG102" s="70"/>
      <c r="CH102" s="70"/>
      <c r="CI102" s="70"/>
      <c r="CJ102" s="70">
        <f t="shared" si="4"/>
        <v>0</v>
      </c>
      <c r="CK102" s="70">
        <f t="shared" si="5"/>
        <v>0</v>
      </c>
      <c r="CL102" s="69"/>
      <c r="CM102" s="70"/>
      <c r="CN102" s="70"/>
      <c r="CO102" s="70"/>
      <c r="CP102" s="70"/>
      <c r="CQ102" s="70"/>
      <c r="CR102" s="70"/>
      <c r="CS102" s="70">
        <f t="shared" si="6"/>
        <v>0</v>
      </c>
      <c r="CT102" s="70">
        <f t="shared" si="7"/>
        <v>0</v>
      </c>
      <c r="CU102" s="70">
        <f t="shared" si="8"/>
        <v>0</v>
      </c>
      <c r="CV102" s="69"/>
      <c r="CW102" s="70"/>
      <c r="CX102" s="70"/>
      <c r="CY102" s="70"/>
      <c r="CZ102" s="70"/>
      <c r="DA102" s="70"/>
      <c r="DB102" s="70"/>
      <c r="DC102" s="70"/>
      <c r="DD102" s="70">
        <f t="shared" si="15"/>
        <v>0</v>
      </c>
      <c r="DE102" s="70">
        <f t="shared" si="19"/>
        <v>0</v>
      </c>
      <c r="DF102" s="69"/>
      <c r="DG102" s="70"/>
      <c r="DH102" s="70"/>
      <c r="DI102" s="70"/>
      <c r="DJ102" s="70"/>
      <c r="DK102" s="70"/>
      <c r="DL102" s="70"/>
      <c r="DM102" s="70">
        <f t="shared" si="11"/>
        <v>0</v>
      </c>
      <c r="DN102" s="70">
        <f t="shared" si="12"/>
        <v>0</v>
      </c>
    </row>
    <row r="103" spans="1:118" ht="52.8">
      <c r="A103" s="56" t="s">
        <v>1449</v>
      </c>
      <c r="B103" s="57"/>
      <c r="C103" s="58" t="s">
        <v>230</v>
      </c>
      <c r="D103" s="58" t="s">
        <v>230</v>
      </c>
      <c r="E103" s="58" t="s">
        <v>116</v>
      </c>
      <c r="F103" s="59"/>
      <c r="G103" s="58" t="s">
        <v>1058</v>
      </c>
      <c r="H103" s="62">
        <v>2018</v>
      </c>
      <c r="I103" s="60"/>
      <c r="J103" s="62" t="s">
        <v>118</v>
      </c>
      <c r="K103" s="79" t="s">
        <v>1450</v>
      </c>
      <c r="L103" s="58" t="s">
        <v>263</v>
      </c>
      <c r="M103" s="58" t="s">
        <v>121</v>
      </c>
      <c r="N103" s="58"/>
      <c r="O103" s="58" t="s">
        <v>123</v>
      </c>
      <c r="P103" s="63"/>
      <c r="Q103" s="64"/>
      <c r="R103" s="58" t="s">
        <v>122</v>
      </c>
      <c r="S103" s="82" t="s">
        <v>1451</v>
      </c>
      <c r="T103" s="59"/>
      <c r="U103" s="66" t="s">
        <v>144</v>
      </c>
      <c r="V103" s="66" t="s">
        <v>1452</v>
      </c>
      <c r="W103" s="66" t="s">
        <v>1453</v>
      </c>
      <c r="X103" s="86"/>
      <c r="Y103" s="86"/>
      <c r="Z103" s="66" t="s">
        <v>1454</v>
      </c>
      <c r="AA103" s="67"/>
      <c r="AB103" s="68" t="b">
        <v>0</v>
      </c>
      <c r="AC103" s="58" t="b">
        <v>1</v>
      </c>
      <c r="AD103" s="58" t="b">
        <v>1</v>
      </c>
      <c r="AE103" s="68" t="b">
        <v>0</v>
      </c>
      <c r="AF103" s="68" t="b">
        <v>0</v>
      </c>
      <c r="AG103" s="68" t="b">
        <v>0</v>
      </c>
      <c r="AH103" s="67"/>
      <c r="AI103" s="58" t="s">
        <v>1455</v>
      </c>
      <c r="AJ103" s="58"/>
      <c r="AK103" s="58"/>
      <c r="AL103" s="58" t="s">
        <v>134</v>
      </c>
      <c r="AM103" s="66" t="s">
        <v>1456</v>
      </c>
      <c r="AN103" s="58" t="s">
        <v>1457</v>
      </c>
      <c r="AO103" s="66" t="s">
        <v>129</v>
      </c>
      <c r="AP103" s="58" t="s">
        <v>254</v>
      </c>
      <c r="AQ103" s="67"/>
      <c r="AR103" s="58" t="s">
        <v>255</v>
      </c>
      <c r="AS103" s="66"/>
      <c r="AT103" s="66" t="s">
        <v>1458</v>
      </c>
      <c r="AU103" s="58" t="s">
        <v>134</v>
      </c>
      <c r="AV103" s="58" t="s">
        <v>122</v>
      </c>
      <c r="AW103" s="58" t="s">
        <v>1459</v>
      </c>
      <c r="AX103" s="58" t="s">
        <v>1460</v>
      </c>
      <c r="AY103" s="58"/>
      <c r="AZ103" s="58" t="s">
        <v>259</v>
      </c>
      <c r="BA103" s="67"/>
      <c r="BB103" s="58" t="s">
        <v>134</v>
      </c>
      <c r="BC103" s="58" t="s">
        <v>134</v>
      </c>
      <c r="BD103" s="67"/>
      <c r="BE103" s="58"/>
      <c r="BF103" s="58" t="s">
        <v>175</v>
      </c>
      <c r="BG103" s="58"/>
      <c r="BH103" s="58"/>
      <c r="BI103" s="58"/>
      <c r="BJ103" s="69"/>
      <c r="BK103" s="69"/>
      <c r="BL103" s="70"/>
      <c r="BM103" s="70"/>
      <c r="BN103" s="70"/>
      <c r="BO103" s="70"/>
      <c r="BP103" s="70"/>
      <c r="BQ103" s="70"/>
      <c r="BR103" s="70">
        <f t="shared" si="16"/>
        <v>0</v>
      </c>
      <c r="BS103" s="70">
        <f t="shared" si="17"/>
        <v>0</v>
      </c>
      <c r="BT103" s="69"/>
      <c r="BU103" s="70"/>
      <c r="BV103" s="70"/>
      <c r="BW103" s="70"/>
      <c r="BX103" s="70"/>
      <c r="BY103" s="70"/>
      <c r="BZ103" s="70"/>
      <c r="CA103" s="70">
        <f t="shared" si="2"/>
        <v>0</v>
      </c>
      <c r="CB103" s="70">
        <f t="shared" si="3"/>
        <v>0</v>
      </c>
      <c r="CC103" s="69"/>
      <c r="CD103" s="70"/>
      <c r="CE103" s="70"/>
      <c r="CF103" s="70"/>
      <c r="CG103" s="70"/>
      <c r="CH103" s="70"/>
      <c r="CI103" s="70"/>
      <c r="CJ103" s="70">
        <f t="shared" si="4"/>
        <v>0</v>
      </c>
      <c r="CK103" s="70">
        <f t="shared" si="5"/>
        <v>0</v>
      </c>
      <c r="CL103" s="69"/>
      <c r="CM103" s="70"/>
      <c r="CN103" s="70"/>
      <c r="CO103" s="70"/>
      <c r="CP103" s="70"/>
      <c r="CQ103" s="70"/>
      <c r="CR103" s="70"/>
      <c r="CS103" s="70">
        <f t="shared" si="6"/>
        <v>0</v>
      </c>
      <c r="CT103" s="70">
        <f t="shared" si="7"/>
        <v>0</v>
      </c>
      <c r="CU103" s="70">
        <f t="shared" si="8"/>
        <v>0</v>
      </c>
      <c r="CV103" s="69"/>
      <c r="CW103" s="70"/>
      <c r="CX103" s="70"/>
      <c r="CY103" s="70"/>
      <c r="CZ103" s="70"/>
      <c r="DA103" s="70"/>
      <c r="DB103" s="70"/>
      <c r="DC103" s="70"/>
      <c r="DD103" s="70">
        <f t="shared" si="15"/>
        <v>0</v>
      </c>
      <c r="DE103" s="70">
        <f t="shared" si="19"/>
        <v>0</v>
      </c>
      <c r="DF103" s="69"/>
      <c r="DG103" s="70"/>
      <c r="DH103" s="70"/>
      <c r="DI103" s="70"/>
      <c r="DJ103" s="70"/>
      <c r="DK103" s="70"/>
      <c r="DL103" s="70"/>
      <c r="DM103" s="70">
        <f t="shared" si="11"/>
        <v>0</v>
      </c>
      <c r="DN103" s="70">
        <f t="shared" si="12"/>
        <v>0</v>
      </c>
    </row>
    <row r="104" spans="1:118" ht="92.4">
      <c r="A104" s="56" t="s">
        <v>1461</v>
      </c>
      <c r="B104" s="57"/>
      <c r="C104" s="58" t="s">
        <v>230</v>
      </c>
      <c r="D104" s="58" t="s">
        <v>230</v>
      </c>
      <c r="E104" s="58" t="s">
        <v>116</v>
      </c>
      <c r="F104" s="59"/>
      <c r="G104" s="58" t="s">
        <v>1462</v>
      </c>
      <c r="H104" s="62">
        <v>2017</v>
      </c>
      <c r="I104" s="62">
        <v>2021</v>
      </c>
      <c r="J104" s="62" t="s">
        <v>118</v>
      </c>
      <c r="K104" s="84" t="s">
        <v>1463</v>
      </c>
      <c r="L104" s="58" t="s">
        <v>552</v>
      </c>
      <c r="M104" s="58" t="s">
        <v>121</v>
      </c>
      <c r="N104" s="58" t="s">
        <v>519</v>
      </c>
      <c r="O104" s="58" t="s">
        <v>123</v>
      </c>
      <c r="P104" s="80" t="s">
        <v>158</v>
      </c>
      <c r="Q104" s="64"/>
      <c r="R104" s="58"/>
      <c r="S104" s="65" t="s">
        <v>1464</v>
      </c>
      <c r="T104" s="59"/>
      <c r="U104" s="66" t="s">
        <v>125</v>
      </c>
      <c r="V104" s="66" t="s">
        <v>1465</v>
      </c>
      <c r="W104" s="66"/>
      <c r="X104" s="66" t="s">
        <v>1466</v>
      </c>
      <c r="Y104" s="66"/>
      <c r="Z104" s="66" t="s">
        <v>1467</v>
      </c>
      <c r="AA104" s="67"/>
      <c r="AB104" s="58" t="b">
        <v>0</v>
      </c>
      <c r="AC104" s="58" t="b">
        <v>1</v>
      </c>
      <c r="AD104" s="68" t="b">
        <v>0</v>
      </c>
      <c r="AE104" s="68" t="b">
        <v>0</v>
      </c>
      <c r="AF104" s="68" t="b">
        <v>0</v>
      </c>
      <c r="AG104" s="68" t="b">
        <v>0</v>
      </c>
      <c r="AH104" s="67"/>
      <c r="AI104" s="58"/>
      <c r="AJ104" s="58"/>
      <c r="AK104" s="58"/>
      <c r="AL104" s="58"/>
      <c r="AM104" s="66" t="s">
        <v>1468</v>
      </c>
      <c r="AN104" s="58" t="s">
        <v>1469</v>
      </c>
      <c r="AO104" s="66" t="s">
        <v>129</v>
      </c>
      <c r="AP104" s="58" t="s">
        <v>1470</v>
      </c>
      <c r="AQ104" s="67"/>
      <c r="AR104" s="58" t="s">
        <v>255</v>
      </c>
      <c r="AS104" s="66" t="s">
        <v>1471</v>
      </c>
      <c r="AT104" s="66" t="s">
        <v>1472</v>
      </c>
      <c r="AU104" s="58" t="s">
        <v>134</v>
      </c>
      <c r="AV104" s="58" t="s">
        <v>122</v>
      </c>
      <c r="AW104" s="58" t="s">
        <v>135</v>
      </c>
      <c r="AX104" s="58" t="s">
        <v>122</v>
      </c>
      <c r="AY104" s="58" t="s">
        <v>122</v>
      </c>
      <c r="AZ104" s="58" t="s">
        <v>259</v>
      </c>
      <c r="BA104" s="67"/>
      <c r="BB104" s="58" t="s">
        <v>205</v>
      </c>
      <c r="BC104" s="58" t="s">
        <v>134</v>
      </c>
      <c r="BD104" s="67"/>
      <c r="BE104" s="58"/>
      <c r="BF104" s="58"/>
      <c r="BG104" s="58"/>
      <c r="BH104" s="58"/>
      <c r="BI104" s="58"/>
      <c r="BJ104" s="69"/>
      <c r="BK104" s="69"/>
      <c r="BL104" s="70"/>
      <c r="BM104" s="70"/>
      <c r="BN104" s="70"/>
      <c r="BO104" s="70"/>
      <c r="BP104" s="70"/>
      <c r="BQ104" s="70"/>
      <c r="BR104" s="70">
        <f t="shared" si="16"/>
        <v>0</v>
      </c>
      <c r="BS104" s="70">
        <f t="shared" si="17"/>
        <v>0</v>
      </c>
      <c r="BT104" s="69"/>
      <c r="BU104" s="70"/>
      <c r="BV104" s="70"/>
      <c r="BW104" s="70"/>
      <c r="BX104" s="70"/>
      <c r="BY104" s="70"/>
      <c r="BZ104" s="70"/>
      <c r="CA104" s="70">
        <f t="shared" si="2"/>
        <v>0</v>
      </c>
      <c r="CB104" s="70">
        <f t="shared" si="3"/>
        <v>0</v>
      </c>
      <c r="CC104" s="69"/>
      <c r="CD104" s="70"/>
      <c r="CE104" s="70"/>
      <c r="CF104" s="70"/>
      <c r="CG104" s="70"/>
      <c r="CH104" s="70"/>
      <c r="CI104" s="70"/>
      <c r="CJ104" s="70">
        <f t="shared" si="4"/>
        <v>0</v>
      </c>
      <c r="CK104" s="70">
        <f t="shared" si="5"/>
        <v>0</v>
      </c>
      <c r="CL104" s="69"/>
      <c r="CM104" s="70"/>
      <c r="CN104" s="70"/>
      <c r="CO104" s="70"/>
      <c r="CP104" s="70"/>
      <c r="CQ104" s="70"/>
      <c r="CR104" s="70"/>
      <c r="CS104" s="70">
        <f t="shared" si="6"/>
        <v>0</v>
      </c>
      <c r="CT104" s="70">
        <f t="shared" si="7"/>
        <v>0</v>
      </c>
      <c r="CU104" s="70">
        <f t="shared" si="8"/>
        <v>0</v>
      </c>
      <c r="CV104" s="69"/>
      <c r="CW104" s="70"/>
      <c r="CX104" s="70"/>
      <c r="CY104" s="70"/>
      <c r="CZ104" s="70"/>
      <c r="DA104" s="70"/>
      <c r="DB104" s="70"/>
      <c r="DC104" s="70"/>
      <c r="DD104" s="70">
        <f t="shared" si="15"/>
        <v>0</v>
      </c>
      <c r="DE104" s="70">
        <f t="shared" si="19"/>
        <v>0</v>
      </c>
      <c r="DF104" s="69"/>
      <c r="DG104" s="70"/>
      <c r="DH104" s="70"/>
      <c r="DI104" s="70"/>
      <c r="DJ104" s="70"/>
      <c r="DK104" s="70"/>
      <c r="DL104" s="70"/>
      <c r="DM104" s="70">
        <f t="shared" si="11"/>
        <v>0</v>
      </c>
      <c r="DN104" s="70">
        <f t="shared" si="12"/>
        <v>0</v>
      </c>
    </row>
    <row r="105" spans="1:118" ht="66">
      <c r="A105" s="56" t="s">
        <v>1473</v>
      </c>
      <c r="B105" s="57"/>
      <c r="C105" s="58" t="s">
        <v>115</v>
      </c>
      <c r="D105" s="58" t="s">
        <v>115</v>
      </c>
      <c r="E105" s="58" t="s">
        <v>116</v>
      </c>
      <c r="F105" s="59"/>
      <c r="G105" s="58" t="s">
        <v>1474</v>
      </c>
      <c r="H105" s="62">
        <v>2020</v>
      </c>
      <c r="I105" s="62">
        <v>2020</v>
      </c>
      <c r="J105" s="62" t="s">
        <v>118</v>
      </c>
      <c r="K105" s="58" t="s">
        <v>1475</v>
      </c>
      <c r="L105" s="58" t="s">
        <v>1476</v>
      </c>
      <c r="M105" s="58" t="s">
        <v>142</v>
      </c>
      <c r="N105" s="58" t="s">
        <v>216</v>
      </c>
      <c r="O105" s="58" t="s">
        <v>123</v>
      </c>
      <c r="P105" s="63"/>
      <c r="Q105" s="64"/>
      <c r="R105" s="58"/>
      <c r="S105" s="65" t="s">
        <v>1477</v>
      </c>
      <c r="T105" s="59"/>
      <c r="U105" s="66" t="s">
        <v>125</v>
      </c>
      <c r="V105" s="66"/>
      <c r="W105" s="66"/>
      <c r="X105" s="66"/>
      <c r="Y105" s="66" t="s">
        <v>1478</v>
      </c>
      <c r="Z105" s="66"/>
      <c r="AA105" s="67"/>
      <c r="AB105" s="58" t="b">
        <v>0</v>
      </c>
      <c r="AC105" s="58" t="b">
        <v>1</v>
      </c>
      <c r="AD105" s="68" t="b">
        <v>0</v>
      </c>
      <c r="AE105" s="68" t="b">
        <v>0</v>
      </c>
      <c r="AF105" s="68" t="b">
        <v>0</v>
      </c>
      <c r="AG105" s="68" t="b">
        <v>0</v>
      </c>
      <c r="AH105" s="67"/>
      <c r="AI105" s="58"/>
      <c r="AJ105" s="58"/>
      <c r="AK105" s="58"/>
      <c r="AL105" s="58"/>
      <c r="AM105" s="66" t="s">
        <v>1479</v>
      </c>
      <c r="AN105" s="58" t="s">
        <v>298</v>
      </c>
      <c r="AO105" s="66" t="s">
        <v>129</v>
      </c>
      <c r="AP105" s="58"/>
      <c r="AQ105" s="67"/>
      <c r="AR105" s="58" t="s">
        <v>1480</v>
      </c>
      <c r="AS105" s="66" t="s">
        <v>313</v>
      </c>
      <c r="AT105" s="66" t="s">
        <v>1481</v>
      </c>
      <c r="AU105" s="58" t="s">
        <v>134</v>
      </c>
      <c r="AV105" s="58" t="s">
        <v>216</v>
      </c>
      <c r="AW105" s="58" t="s">
        <v>135</v>
      </c>
      <c r="AX105" s="58" t="s">
        <v>1482</v>
      </c>
      <c r="AY105" s="58" t="s">
        <v>216</v>
      </c>
      <c r="AZ105" s="78" t="s">
        <v>259</v>
      </c>
      <c r="BA105" s="67"/>
      <c r="BB105" s="58" t="s">
        <v>205</v>
      </c>
      <c r="BC105" s="58" t="s">
        <v>134</v>
      </c>
      <c r="BD105" s="67"/>
      <c r="BE105" s="58"/>
      <c r="BF105" s="58"/>
      <c r="BG105" s="58"/>
      <c r="BH105" s="58"/>
      <c r="BI105" s="58"/>
      <c r="BJ105" s="69"/>
      <c r="BK105" s="69"/>
      <c r="BL105" s="70"/>
      <c r="BM105" s="70"/>
      <c r="BN105" s="70"/>
      <c r="BO105" s="70"/>
      <c r="BP105" s="70"/>
      <c r="BQ105" s="70"/>
      <c r="BR105" s="70">
        <f t="shared" si="16"/>
        <v>0</v>
      </c>
      <c r="BS105" s="70">
        <f t="shared" si="17"/>
        <v>0</v>
      </c>
      <c r="BT105" s="69"/>
      <c r="BU105" s="70"/>
      <c r="BV105" s="70"/>
      <c r="BW105" s="70"/>
      <c r="BX105" s="70"/>
      <c r="BY105" s="70"/>
      <c r="BZ105" s="70"/>
      <c r="CA105" s="70">
        <f t="shared" si="2"/>
        <v>0</v>
      </c>
      <c r="CB105" s="70">
        <f t="shared" si="3"/>
        <v>0</v>
      </c>
      <c r="CC105" s="69"/>
      <c r="CD105" s="70"/>
      <c r="CE105" s="70"/>
      <c r="CF105" s="70"/>
      <c r="CG105" s="70"/>
      <c r="CH105" s="70"/>
      <c r="CI105" s="70"/>
      <c r="CJ105" s="70">
        <f t="shared" si="4"/>
        <v>0</v>
      </c>
      <c r="CK105" s="70">
        <f t="shared" si="5"/>
        <v>0</v>
      </c>
      <c r="CL105" s="69"/>
      <c r="CM105" s="70"/>
      <c r="CN105" s="70"/>
      <c r="CO105" s="70"/>
      <c r="CP105" s="70"/>
      <c r="CQ105" s="70"/>
      <c r="CR105" s="70"/>
      <c r="CS105" s="70">
        <f t="shared" si="6"/>
        <v>0</v>
      </c>
      <c r="CT105" s="70">
        <f t="shared" si="7"/>
        <v>0</v>
      </c>
      <c r="CU105" s="70">
        <f t="shared" si="8"/>
        <v>0</v>
      </c>
      <c r="CV105" s="69"/>
      <c r="CW105" s="70"/>
      <c r="CX105" s="70"/>
      <c r="CY105" s="70"/>
      <c r="CZ105" s="70"/>
      <c r="DA105" s="70"/>
      <c r="DB105" s="70"/>
      <c r="DC105" s="70"/>
      <c r="DD105" s="70">
        <f t="shared" si="15"/>
        <v>0</v>
      </c>
      <c r="DE105" s="70">
        <f t="shared" si="19"/>
        <v>0</v>
      </c>
      <c r="DF105" s="69"/>
      <c r="DG105" s="70"/>
      <c r="DH105" s="70"/>
      <c r="DI105" s="70"/>
      <c r="DJ105" s="70"/>
      <c r="DK105" s="70"/>
      <c r="DL105" s="70"/>
      <c r="DM105" s="70">
        <f t="shared" si="11"/>
        <v>0</v>
      </c>
      <c r="DN105" s="70">
        <f t="shared" si="12"/>
        <v>0</v>
      </c>
    </row>
    <row r="106" spans="1:118" ht="145.19999999999999">
      <c r="A106" s="56" t="s">
        <v>1483</v>
      </c>
      <c r="B106" s="57"/>
      <c r="C106" s="58" t="s">
        <v>115</v>
      </c>
      <c r="D106" s="58" t="s">
        <v>115</v>
      </c>
      <c r="E106" s="58" t="s">
        <v>116</v>
      </c>
      <c r="F106" s="59"/>
      <c r="G106" s="58" t="s">
        <v>303</v>
      </c>
      <c r="H106" s="122">
        <v>2016</v>
      </c>
      <c r="I106" s="62">
        <v>2020</v>
      </c>
      <c r="J106" s="62" t="s">
        <v>118</v>
      </c>
      <c r="K106" s="58" t="s">
        <v>1484</v>
      </c>
      <c r="L106" s="58" t="s">
        <v>1485</v>
      </c>
      <c r="M106" s="58" t="s">
        <v>459</v>
      </c>
      <c r="N106" s="58" t="s">
        <v>216</v>
      </c>
      <c r="O106" s="58" t="s">
        <v>123</v>
      </c>
      <c r="P106" s="63"/>
      <c r="Q106" s="64"/>
      <c r="R106" s="58"/>
      <c r="S106" s="65" t="s">
        <v>1486</v>
      </c>
      <c r="T106" s="59"/>
      <c r="U106" s="66" t="s">
        <v>125</v>
      </c>
      <c r="V106" s="66"/>
      <c r="W106" s="66" t="s">
        <v>1487</v>
      </c>
      <c r="X106" s="66"/>
      <c r="Y106" s="66"/>
      <c r="Z106" s="66"/>
      <c r="AA106" s="67"/>
      <c r="AB106" s="58" t="b">
        <v>0</v>
      </c>
      <c r="AC106" s="58" t="b">
        <v>0</v>
      </c>
      <c r="AD106" s="68" t="b">
        <v>0</v>
      </c>
      <c r="AE106" s="58" t="b">
        <v>1</v>
      </c>
      <c r="AF106" s="58" t="b">
        <v>0</v>
      </c>
      <c r="AG106" s="68" t="b">
        <v>0</v>
      </c>
      <c r="AH106" s="67"/>
      <c r="AI106" s="58" t="s">
        <v>1488</v>
      </c>
      <c r="AJ106" s="58" t="s">
        <v>1489</v>
      </c>
      <c r="AK106" s="58" t="s">
        <v>224</v>
      </c>
      <c r="AL106" s="58" t="s">
        <v>134</v>
      </c>
      <c r="AM106" s="66" t="s">
        <v>1490</v>
      </c>
      <c r="AN106" s="58" t="s">
        <v>1491</v>
      </c>
      <c r="AO106" s="66" t="s">
        <v>224</v>
      </c>
      <c r="AP106" s="58"/>
      <c r="AQ106" s="67"/>
      <c r="AR106" s="58" t="s">
        <v>216</v>
      </c>
      <c r="AS106" s="66" t="s">
        <v>132</v>
      </c>
      <c r="AT106" s="66" t="s">
        <v>1492</v>
      </c>
      <c r="AU106" s="58" t="s">
        <v>134</v>
      </c>
      <c r="AV106" s="58" t="s">
        <v>216</v>
      </c>
      <c r="AW106" s="58" t="s">
        <v>496</v>
      </c>
      <c r="AX106" s="58" t="s">
        <v>216</v>
      </c>
      <c r="AY106" s="58" t="s">
        <v>216</v>
      </c>
      <c r="AZ106" s="78" t="s">
        <v>1493</v>
      </c>
      <c r="BA106" s="67"/>
      <c r="BB106" s="58" t="s">
        <v>134</v>
      </c>
      <c r="BC106" s="58" t="s">
        <v>205</v>
      </c>
      <c r="BD106" s="67"/>
      <c r="BE106" s="58"/>
      <c r="BF106" s="58"/>
      <c r="BG106" s="58" t="s">
        <v>175</v>
      </c>
      <c r="BH106" s="58"/>
      <c r="BI106" s="58"/>
      <c r="BJ106" s="69"/>
      <c r="BK106" s="69"/>
      <c r="BL106" s="70"/>
      <c r="BM106" s="70"/>
      <c r="BN106" s="70"/>
      <c r="BO106" s="70"/>
      <c r="BP106" s="70"/>
      <c r="BQ106" s="70"/>
      <c r="BR106" s="70">
        <f t="shared" si="16"/>
        <v>0</v>
      </c>
      <c r="BS106" s="70">
        <f t="shared" si="17"/>
        <v>0</v>
      </c>
      <c r="BT106" s="69"/>
      <c r="BU106" s="70"/>
      <c r="BV106" s="70"/>
      <c r="BW106" s="70"/>
      <c r="BX106" s="70"/>
      <c r="BY106" s="70"/>
      <c r="BZ106" s="70"/>
      <c r="CA106" s="70">
        <f t="shared" si="2"/>
        <v>0</v>
      </c>
      <c r="CB106" s="70">
        <f t="shared" si="3"/>
        <v>0</v>
      </c>
      <c r="CC106" s="69"/>
      <c r="CD106" s="70"/>
      <c r="CE106" s="70"/>
      <c r="CF106" s="70"/>
      <c r="CG106" s="70"/>
      <c r="CH106" s="70"/>
      <c r="CI106" s="70"/>
      <c r="CJ106" s="70">
        <f t="shared" si="4"/>
        <v>0</v>
      </c>
      <c r="CK106" s="70">
        <f t="shared" si="5"/>
        <v>0</v>
      </c>
      <c r="CL106" s="69"/>
      <c r="CM106" s="70"/>
      <c r="CN106" s="70"/>
      <c r="CO106" s="70"/>
      <c r="CP106" s="70"/>
      <c r="CQ106" s="70"/>
      <c r="CR106" s="70"/>
      <c r="CS106" s="70">
        <f t="shared" si="6"/>
        <v>0</v>
      </c>
      <c r="CT106" s="70">
        <f t="shared" si="7"/>
        <v>0</v>
      </c>
      <c r="CU106" s="70">
        <f t="shared" si="8"/>
        <v>0</v>
      </c>
      <c r="CV106" s="69"/>
      <c r="CW106" s="70"/>
      <c r="CX106" s="70"/>
      <c r="CY106" s="70"/>
      <c r="CZ106" s="70"/>
      <c r="DA106" s="70"/>
      <c r="DB106" s="70"/>
      <c r="DC106" s="70"/>
      <c r="DD106" s="70">
        <f t="shared" si="15"/>
        <v>0</v>
      </c>
      <c r="DE106" s="70">
        <f t="shared" si="19"/>
        <v>0</v>
      </c>
      <c r="DF106" s="69"/>
      <c r="DG106" s="70"/>
      <c r="DH106" s="70"/>
      <c r="DI106" s="70"/>
      <c r="DJ106" s="70"/>
      <c r="DK106" s="70"/>
      <c r="DL106" s="70"/>
      <c r="DM106" s="70">
        <f t="shared" si="11"/>
        <v>0</v>
      </c>
      <c r="DN106" s="70">
        <f t="shared" si="12"/>
        <v>0</v>
      </c>
    </row>
    <row r="107" spans="1:118" ht="79.2">
      <c r="A107" s="56" t="s">
        <v>1494</v>
      </c>
      <c r="B107" s="57"/>
      <c r="C107" s="58" t="s">
        <v>230</v>
      </c>
      <c r="D107" s="58" t="s">
        <v>230</v>
      </c>
      <c r="E107" s="58" t="s">
        <v>116</v>
      </c>
      <c r="F107" s="59"/>
      <c r="G107" s="58" t="s">
        <v>1495</v>
      </c>
      <c r="H107" s="62">
        <v>2020</v>
      </c>
      <c r="I107" s="62">
        <v>2020</v>
      </c>
      <c r="J107" s="62" t="s">
        <v>118</v>
      </c>
      <c r="K107" s="84" t="s">
        <v>1496</v>
      </c>
      <c r="L107" s="58" t="s">
        <v>552</v>
      </c>
      <c r="M107" s="58" t="s">
        <v>248</v>
      </c>
      <c r="N107" s="58" t="s">
        <v>216</v>
      </c>
      <c r="O107" s="58" t="s">
        <v>123</v>
      </c>
      <c r="P107" s="80" t="s">
        <v>180</v>
      </c>
      <c r="Q107" s="64"/>
      <c r="R107" s="58"/>
      <c r="S107" s="65" t="s">
        <v>1497</v>
      </c>
      <c r="T107" s="59"/>
      <c r="U107" s="66" t="s">
        <v>144</v>
      </c>
      <c r="V107" s="66"/>
      <c r="W107" s="66"/>
      <c r="X107" s="123" t="s">
        <v>137</v>
      </c>
      <c r="Y107" s="123" t="s">
        <v>137</v>
      </c>
      <c r="Z107" s="66"/>
      <c r="AA107" s="67"/>
      <c r="AB107" s="58" t="b">
        <v>0</v>
      </c>
      <c r="AC107" s="68" t="b">
        <v>0</v>
      </c>
      <c r="AD107" s="68" t="b">
        <v>0</v>
      </c>
      <c r="AE107" s="58" t="b">
        <v>1</v>
      </c>
      <c r="AF107" s="68" t="b">
        <v>0</v>
      </c>
      <c r="AG107" s="58" t="b">
        <v>1</v>
      </c>
      <c r="AH107" s="67"/>
      <c r="AI107" s="58"/>
      <c r="AJ107" s="58"/>
      <c r="AK107" s="58"/>
      <c r="AL107" s="58"/>
      <c r="AM107" s="66"/>
      <c r="AN107" s="58"/>
      <c r="AO107" s="66"/>
      <c r="AP107" s="68"/>
      <c r="AQ107" s="67"/>
      <c r="AR107" s="58"/>
      <c r="AS107" s="66" t="s">
        <v>132</v>
      </c>
      <c r="AT107" s="86"/>
      <c r="AU107" s="58"/>
      <c r="AV107" s="58"/>
      <c r="AW107" s="58"/>
      <c r="AX107" s="58"/>
      <c r="AY107" s="58"/>
      <c r="AZ107" s="68"/>
      <c r="BA107" s="67"/>
      <c r="BB107" s="58" t="s">
        <v>134</v>
      </c>
      <c r="BC107" s="58" t="s">
        <v>205</v>
      </c>
      <c r="BD107" s="67"/>
      <c r="BE107" s="58"/>
      <c r="BF107" s="58"/>
      <c r="BG107" s="58" t="s">
        <v>175</v>
      </c>
      <c r="BH107" s="58"/>
      <c r="BI107" s="58" t="s">
        <v>175</v>
      </c>
      <c r="BJ107" s="69"/>
      <c r="BK107" s="69"/>
      <c r="BL107" s="70"/>
      <c r="BM107" s="70"/>
      <c r="BN107" s="70"/>
      <c r="BO107" s="70"/>
      <c r="BP107" s="70"/>
      <c r="BQ107" s="70"/>
      <c r="BR107" s="70">
        <f t="shared" si="16"/>
        <v>0</v>
      </c>
      <c r="BS107" s="70">
        <f t="shared" si="17"/>
        <v>0</v>
      </c>
      <c r="BT107" s="69"/>
      <c r="BU107" s="70"/>
      <c r="BV107" s="70"/>
      <c r="BW107" s="70"/>
      <c r="BX107" s="70"/>
      <c r="BY107" s="70"/>
      <c r="BZ107" s="70"/>
      <c r="CA107" s="70">
        <f t="shared" si="2"/>
        <v>0</v>
      </c>
      <c r="CB107" s="70">
        <f t="shared" si="3"/>
        <v>0</v>
      </c>
      <c r="CC107" s="69"/>
      <c r="CD107" s="70"/>
      <c r="CE107" s="70"/>
      <c r="CF107" s="70"/>
      <c r="CG107" s="70"/>
      <c r="CH107" s="70"/>
      <c r="CI107" s="70"/>
      <c r="CJ107" s="70">
        <f t="shared" si="4"/>
        <v>0</v>
      </c>
      <c r="CK107" s="70">
        <f t="shared" si="5"/>
        <v>0</v>
      </c>
      <c r="CL107" s="69"/>
      <c r="CM107" s="70"/>
      <c r="CN107" s="70"/>
      <c r="CO107" s="70"/>
      <c r="CP107" s="70"/>
      <c r="CQ107" s="70"/>
      <c r="CR107" s="70"/>
      <c r="CS107" s="70">
        <f t="shared" si="6"/>
        <v>0</v>
      </c>
      <c r="CT107" s="70">
        <f t="shared" si="7"/>
        <v>0</v>
      </c>
      <c r="CU107" s="70">
        <f t="shared" si="8"/>
        <v>0</v>
      </c>
      <c r="CV107" s="69"/>
      <c r="CW107" s="70"/>
      <c r="CX107" s="70"/>
      <c r="CY107" s="70"/>
      <c r="CZ107" s="70"/>
      <c r="DA107" s="70"/>
      <c r="DB107" s="70"/>
      <c r="DC107" s="70"/>
      <c r="DD107" s="70">
        <f t="shared" si="15"/>
        <v>0</v>
      </c>
      <c r="DE107" s="70">
        <f t="shared" si="19"/>
        <v>0</v>
      </c>
      <c r="DF107" s="69"/>
      <c r="DG107" s="70"/>
      <c r="DH107" s="70"/>
      <c r="DI107" s="70"/>
      <c r="DJ107" s="70"/>
      <c r="DK107" s="70"/>
      <c r="DL107" s="70"/>
      <c r="DM107" s="70">
        <f t="shared" si="11"/>
        <v>0</v>
      </c>
      <c r="DN107" s="70">
        <f t="shared" si="12"/>
        <v>0</v>
      </c>
    </row>
    <row r="108" spans="1:118" ht="132">
      <c r="A108" s="56" t="s">
        <v>1498</v>
      </c>
      <c r="B108" s="57"/>
      <c r="C108" s="58" t="s">
        <v>115</v>
      </c>
      <c r="D108" s="58" t="s">
        <v>115</v>
      </c>
      <c r="E108" s="58" t="s">
        <v>116</v>
      </c>
      <c r="F108" s="59"/>
      <c r="G108" s="58" t="s">
        <v>1499</v>
      </c>
      <c r="H108" s="62">
        <v>2021</v>
      </c>
      <c r="I108" s="62">
        <v>2021</v>
      </c>
      <c r="J108" s="62" t="s">
        <v>775</v>
      </c>
      <c r="K108" s="84" t="s">
        <v>1500</v>
      </c>
      <c r="L108" s="58" t="s">
        <v>1501</v>
      </c>
      <c r="M108" s="58" t="s">
        <v>248</v>
      </c>
      <c r="N108" s="58" t="s">
        <v>216</v>
      </c>
      <c r="O108" s="58" t="s">
        <v>123</v>
      </c>
      <c r="P108" s="80" t="s">
        <v>180</v>
      </c>
      <c r="Q108" s="64"/>
      <c r="R108" s="58"/>
      <c r="S108" s="65" t="s">
        <v>1502</v>
      </c>
      <c r="T108" s="59"/>
      <c r="U108" s="66" t="s">
        <v>125</v>
      </c>
      <c r="V108" s="66"/>
      <c r="W108" s="66"/>
      <c r="X108" s="66" t="s">
        <v>1503</v>
      </c>
      <c r="Y108" s="66"/>
      <c r="Z108" s="66"/>
      <c r="AA108" s="67"/>
      <c r="AB108" s="68" t="b">
        <v>0</v>
      </c>
      <c r="AC108" s="68" t="b">
        <v>0</v>
      </c>
      <c r="AD108" s="68" t="b">
        <v>0</v>
      </c>
      <c r="AE108" s="58" t="b">
        <v>1</v>
      </c>
      <c r="AF108" s="68" t="b">
        <v>0</v>
      </c>
      <c r="AG108" s="58" t="b">
        <v>0</v>
      </c>
      <c r="AH108" s="67"/>
      <c r="AI108" s="58"/>
      <c r="AJ108" s="58"/>
      <c r="AK108" s="58" t="s">
        <v>224</v>
      </c>
      <c r="AL108" s="58" t="s">
        <v>134</v>
      </c>
      <c r="AM108" s="66" t="s">
        <v>1504</v>
      </c>
      <c r="AN108" s="58" t="s">
        <v>1505</v>
      </c>
      <c r="AO108" s="66" t="s">
        <v>224</v>
      </c>
      <c r="AP108" s="58"/>
      <c r="AQ108" s="67"/>
      <c r="AR108" s="58" t="s">
        <v>216</v>
      </c>
      <c r="AS108" s="66" t="s">
        <v>132</v>
      </c>
      <c r="AT108" s="66" t="s">
        <v>284</v>
      </c>
      <c r="AU108" s="58" t="s">
        <v>134</v>
      </c>
      <c r="AV108" s="58" t="s">
        <v>216</v>
      </c>
      <c r="AW108" s="58" t="s">
        <v>216</v>
      </c>
      <c r="AX108" s="58" t="s">
        <v>216</v>
      </c>
      <c r="AY108" s="58" t="s">
        <v>216</v>
      </c>
      <c r="AZ108" s="58" t="s">
        <v>982</v>
      </c>
      <c r="BA108" s="67"/>
      <c r="BB108" s="58" t="s">
        <v>134</v>
      </c>
      <c r="BC108" s="58" t="s">
        <v>205</v>
      </c>
      <c r="BD108" s="67"/>
      <c r="BE108" s="58"/>
      <c r="BF108" s="58"/>
      <c r="BG108" s="58" t="s">
        <v>175</v>
      </c>
      <c r="BH108" s="58"/>
      <c r="BI108" s="58"/>
      <c r="BJ108" s="69"/>
      <c r="BK108" s="69"/>
      <c r="BL108" s="70"/>
      <c r="BM108" s="70"/>
      <c r="BN108" s="70"/>
      <c r="BO108" s="70"/>
      <c r="BP108" s="70"/>
      <c r="BQ108" s="70"/>
      <c r="BR108" s="70">
        <f t="shared" si="16"/>
        <v>0</v>
      </c>
      <c r="BS108" s="70">
        <f t="shared" si="17"/>
        <v>0</v>
      </c>
      <c r="BT108" s="69"/>
      <c r="BU108" s="70"/>
      <c r="BV108" s="70"/>
      <c r="BW108" s="70"/>
      <c r="BX108" s="70"/>
      <c r="BY108" s="70"/>
      <c r="BZ108" s="70"/>
      <c r="CA108" s="70">
        <f t="shared" si="2"/>
        <v>0</v>
      </c>
      <c r="CB108" s="70">
        <f t="shared" si="3"/>
        <v>0</v>
      </c>
      <c r="CC108" s="69"/>
      <c r="CD108" s="70"/>
      <c r="CE108" s="70"/>
      <c r="CF108" s="70"/>
      <c r="CG108" s="70"/>
      <c r="CH108" s="70"/>
      <c r="CI108" s="70"/>
      <c r="CJ108" s="70">
        <f t="shared" si="4"/>
        <v>0</v>
      </c>
      <c r="CK108" s="70">
        <f t="shared" si="5"/>
        <v>0</v>
      </c>
      <c r="CL108" s="69"/>
      <c r="CM108" s="70"/>
      <c r="CN108" s="70"/>
      <c r="CO108" s="70"/>
      <c r="CP108" s="70"/>
      <c r="CQ108" s="70"/>
      <c r="CR108" s="70"/>
      <c r="CS108" s="70">
        <f t="shared" si="6"/>
        <v>0</v>
      </c>
      <c r="CT108" s="70">
        <f t="shared" si="7"/>
        <v>0</v>
      </c>
      <c r="CU108" s="70">
        <f t="shared" si="8"/>
        <v>0</v>
      </c>
      <c r="CV108" s="69"/>
      <c r="CW108" s="70"/>
      <c r="CX108" s="70"/>
      <c r="CY108" s="70"/>
      <c r="CZ108" s="70"/>
      <c r="DA108" s="70"/>
      <c r="DB108" s="70"/>
      <c r="DC108" s="70"/>
      <c r="DD108" s="70">
        <f t="shared" si="15"/>
        <v>0</v>
      </c>
      <c r="DE108" s="70">
        <f t="shared" si="19"/>
        <v>0</v>
      </c>
      <c r="DF108" s="69"/>
      <c r="DG108" s="70"/>
      <c r="DH108" s="70"/>
      <c r="DI108" s="70"/>
      <c r="DJ108" s="70"/>
      <c r="DK108" s="70"/>
      <c r="DL108" s="70"/>
      <c r="DM108" s="70">
        <f t="shared" si="11"/>
        <v>0</v>
      </c>
      <c r="DN108" s="70">
        <f t="shared" si="12"/>
        <v>0</v>
      </c>
    </row>
    <row r="109" spans="1:118" ht="66">
      <c r="A109" s="56" t="s">
        <v>1506</v>
      </c>
      <c r="B109" s="57"/>
      <c r="C109" s="58" t="s">
        <v>230</v>
      </c>
      <c r="D109" s="58" t="s">
        <v>230</v>
      </c>
      <c r="E109" s="58" t="s">
        <v>116</v>
      </c>
      <c r="F109" s="59"/>
      <c r="G109" s="58" t="s">
        <v>1507</v>
      </c>
      <c r="H109" s="62">
        <v>2019</v>
      </c>
      <c r="I109" s="62" t="s">
        <v>1508</v>
      </c>
      <c r="J109" s="62" t="s">
        <v>118</v>
      </c>
      <c r="K109" s="84" t="s">
        <v>1509</v>
      </c>
      <c r="L109" s="58" t="s">
        <v>425</v>
      </c>
      <c r="M109" s="58" t="s">
        <v>426</v>
      </c>
      <c r="N109" s="58"/>
      <c r="O109" s="58" t="s">
        <v>123</v>
      </c>
      <c r="P109" s="80" t="s">
        <v>134</v>
      </c>
      <c r="Q109" s="64"/>
      <c r="R109" s="58" t="s">
        <v>122</v>
      </c>
      <c r="S109" s="82" t="s">
        <v>1510</v>
      </c>
      <c r="T109" s="59"/>
      <c r="U109" s="66" t="s">
        <v>200</v>
      </c>
      <c r="V109" s="66"/>
      <c r="W109" s="86"/>
      <c r="X109" s="66" t="s">
        <v>1511</v>
      </c>
      <c r="Y109" s="66"/>
      <c r="Z109" s="66"/>
      <c r="AA109" s="67"/>
      <c r="AB109" s="58" t="b">
        <v>0</v>
      </c>
      <c r="AC109" s="58" t="b">
        <v>1</v>
      </c>
      <c r="AD109" s="58" t="b">
        <v>0</v>
      </c>
      <c r="AE109" s="58" t="b">
        <v>1</v>
      </c>
      <c r="AF109" s="68" t="b">
        <v>0</v>
      </c>
      <c r="AG109" s="58" t="b">
        <v>1</v>
      </c>
      <c r="AH109" s="67"/>
      <c r="AI109" s="58" t="s">
        <v>1512</v>
      </c>
      <c r="AJ109" s="58" t="s">
        <v>268</v>
      </c>
      <c r="AK109" s="58" t="s">
        <v>433</v>
      </c>
      <c r="AL109" s="58" t="s">
        <v>205</v>
      </c>
      <c r="AM109" s="66" t="s">
        <v>1513</v>
      </c>
      <c r="AN109" s="58" t="s">
        <v>422</v>
      </c>
      <c r="AO109" s="66" t="s">
        <v>129</v>
      </c>
      <c r="AP109" s="68"/>
      <c r="AQ109" s="67"/>
      <c r="AR109" s="58" t="s">
        <v>255</v>
      </c>
      <c r="AS109" s="66" t="s">
        <v>132</v>
      </c>
      <c r="AT109" s="66" t="s">
        <v>256</v>
      </c>
      <c r="AU109" s="58" t="s">
        <v>134</v>
      </c>
      <c r="AV109" s="58" t="s">
        <v>1514</v>
      </c>
      <c r="AW109" s="58" t="s">
        <v>1515</v>
      </c>
      <c r="AX109" s="58" t="s">
        <v>470</v>
      </c>
      <c r="AY109" s="58" t="s">
        <v>122</v>
      </c>
      <c r="AZ109" s="58" t="s">
        <v>982</v>
      </c>
      <c r="BA109" s="67"/>
      <c r="BB109" s="58" t="s">
        <v>134</v>
      </c>
      <c r="BC109" s="58" t="s">
        <v>134</v>
      </c>
      <c r="BD109" s="67"/>
      <c r="BE109" s="58"/>
      <c r="BF109" s="58"/>
      <c r="BG109" s="58" t="s">
        <v>175</v>
      </c>
      <c r="BH109" s="58"/>
      <c r="BI109" s="58" t="s">
        <v>175</v>
      </c>
      <c r="BJ109" s="69"/>
      <c r="BK109" s="69"/>
      <c r="BL109" s="70"/>
      <c r="BM109" s="70"/>
      <c r="BN109" s="70"/>
      <c r="BO109" s="70"/>
      <c r="BP109" s="70"/>
      <c r="BQ109" s="70"/>
      <c r="BR109" s="70">
        <f t="shared" si="16"/>
        <v>0</v>
      </c>
      <c r="BS109" s="70">
        <f t="shared" si="17"/>
        <v>0</v>
      </c>
      <c r="BT109" s="69"/>
      <c r="BU109" s="70"/>
      <c r="BV109" s="70"/>
      <c r="BW109" s="70"/>
      <c r="BX109" s="70"/>
      <c r="BY109" s="70"/>
      <c r="BZ109" s="70"/>
      <c r="CA109" s="70">
        <f t="shared" si="2"/>
        <v>0</v>
      </c>
      <c r="CB109" s="70">
        <f t="shared" si="3"/>
        <v>0</v>
      </c>
      <c r="CC109" s="69"/>
      <c r="CD109" s="70"/>
      <c r="CE109" s="70"/>
      <c r="CF109" s="70"/>
      <c r="CG109" s="70"/>
      <c r="CH109" s="70"/>
      <c r="CI109" s="70"/>
      <c r="CJ109" s="70">
        <f t="shared" si="4"/>
        <v>0</v>
      </c>
      <c r="CK109" s="70">
        <f t="shared" si="5"/>
        <v>0</v>
      </c>
      <c r="CL109" s="69"/>
      <c r="CM109" s="70"/>
      <c r="CN109" s="70"/>
      <c r="CO109" s="70"/>
      <c r="CP109" s="70"/>
      <c r="CQ109" s="70"/>
      <c r="CR109" s="70"/>
      <c r="CS109" s="70">
        <f t="shared" si="6"/>
        <v>0</v>
      </c>
      <c r="CT109" s="70">
        <f t="shared" si="7"/>
        <v>0</v>
      </c>
      <c r="CU109" s="70">
        <f t="shared" si="8"/>
        <v>0</v>
      </c>
      <c r="CV109" s="69"/>
      <c r="CW109" s="70"/>
      <c r="CX109" s="70"/>
      <c r="CY109" s="70"/>
      <c r="CZ109" s="70"/>
      <c r="DA109" s="70"/>
      <c r="DB109" s="70"/>
      <c r="DC109" s="70"/>
      <c r="DD109" s="70">
        <f t="shared" si="15"/>
        <v>0</v>
      </c>
      <c r="DE109" s="70">
        <f t="shared" si="19"/>
        <v>0</v>
      </c>
      <c r="DF109" s="69"/>
      <c r="DG109" s="70"/>
      <c r="DH109" s="70"/>
      <c r="DI109" s="70"/>
      <c r="DJ109" s="70"/>
      <c r="DK109" s="70"/>
      <c r="DL109" s="70"/>
      <c r="DM109" s="70">
        <f t="shared" si="11"/>
        <v>0</v>
      </c>
      <c r="DN109" s="70">
        <f t="shared" si="12"/>
        <v>0</v>
      </c>
    </row>
    <row r="110" spans="1:118" ht="26.4">
      <c r="A110" s="56" t="s">
        <v>1516</v>
      </c>
      <c r="B110" s="57"/>
      <c r="C110" s="58" t="s">
        <v>115</v>
      </c>
      <c r="D110" s="58" t="s">
        <v>115</v>
      </c>
      <c r="E110" s="58" t="s">
        <v>116</v>
      </c>
      <c r="F110" s="59"/>
      <c r="G110" s="58" t="s">
        <v>1517</v>
      </c>
      <c r="H110" s="62">
        <v>2017</v>
      </c>
      <c r="I110" s="62" t="s">
        <v>216</v>
      </c>
      <c r="J110" s="62" t="s">
        <v>118</v>
      </c>
      <c r="K110" s="58" t="s">
        <v>1518</v>
      </c>
      <c r="L110" s="58" t="s">
        <v>1519</v>
      </c>
      <c r="M110" s="58" t="s">
        <v>196</v>
      </c>
      <c r="N110" s="58"/>
      <c r="O110" s="58" t="s">
        <v>123</v>
      </c>
      <c r="P110" s="80" t="s">
        <v>205</v>
      </c>
      <c r="Q110" s="64"/>
      <c r="R110" s="58" t="s">
        <v>122</v>
      </c>
      <c r="S110" s="92" t="s">
        <v>1520</v>
      </c>
      <c r="T110" s="59"/>
      <c r="U110" s="66" t="s">
        <v>144</v>
      </c>
      <c r="V110" s="66"/>
      <c r="W110" s="66"/>
      <c r="X110" s="66" t="s">
        <v>1521</v>
      </c>
      <c r="Y110" s="66" t="s">
        <v>1522</v>
      </c>
      <c r="Z110" s="66"/>
      <c r="AA110" s="67"/>
      <c r="AB110" s="58" t="b">
        <v>0</v>
      </c>
      <c r="AC110" s="58" t="b">
        <v>1</v>
      </c>
      <c r="AD110" s="68" t="b">
        <v>0</v>
      </c>
      <c r="AE110" s="68" t="b">
        <v>0</v>
      </c>
      <c r="AF110" s="68" t="b">
        <v>0</v>
      </c>
      <c r="AG110" s="68" t="b">
        <v>0</v>
      </c>
      <c r="AH110" s="67"/>
      <c r="AI110" s="58"/>
      <c r="AJ110" s="58"/>
      <c r="AK110" s="58"/>
      <c r="AL110" s="58"/>
      <c r="AM110" s="66"/>
      <c r="AN110" s="58"/>
      <c r="AO110" s="66"/>
      <c r="AP110" s="68"/>
      <c r="AQ110" s="67"/>
      <c r="AR110" s="58"/>
      <c r="AS110" s="66" t="s">
        <v>132</v>
      </c>
      <c r="AT110" s="66" t="s">
        <v>284</v>
      </c>
      <c r="AU110" s="58"/>
      <c r="AV110" s="58"/>
      <c r="AW110" s="58"/>
      <c r="AX110" s="58"/>
      <c r="AY110" s="58"/>
      <c r="AZ110" s="58"/>
      <c r="BA110" s="67"/>
      <c r="BB110" s="58" t="s">
        <v>134</v>
      </c>
      <c r="BC110" s="58" t="s">
        <v>134</v>
      </c>
      <c r="BD110" s="67"/>
      <c r="BE110" s="58" t="s">
        <v>175</v>
      </c>
      <c r="BF110" s="58"/>
      <c r="BG110" s="58"/>
      <c r="BH110" s="58"/>
      <c r="BI110" s="58"/>
      <c r="BJ110" s="69"/>
      <c r="BK110" s="69"/>
      <c r="BL110" s="70"/>
      <c r="BM110" s="70"/>
      <c r="BN110" s="70"/>
      <c r="BO110" s="70"/>
      <c r="BP110" s="70"/>
      <c r="BQ110" s="70"/>
      <c r="BR110" s="70">
        <f t="shared" si="16"/>
        <v>0</v>
      </c>
      <c r="BS110" s="70">
        <f t="shared" si="17"/>
        <v>0</v>
      </c>
      <c r="BT110" s="69"/>
      <c r="BU110" s="70"/>
      <c r="BV110" s="70"/>
      <c r="BW110" s="70"/>
      <c r="BX110" s="70"/>
      <c r="BY110" s="70"/>
      <c r="BZ110" s="70"/>
      <c r="CA110" s="70">
        <f t="shared" si="2"/>
        <v>0</v>
      </c>
      <c r="CB110" s="70">
        <f t="shared" si="3"/>
        <v>0</v>
      </c>
      <c r="CC110" s="69"/>
      <c r="CD110" s="70"/>
      <c r="CE110" s="70"/>
      <c r="CF110" s="70"/>
      <c r="CG110" s="70"/>
      <c r="CH110" s="70"/>
      <c r="CI110" s="70"/>
      <c r="CJ110" s="70">
        <f t="shared" si="4"/>
        <v>0</v>
      </c>
      <c r="CK110" s="70">
        <f t="shared" si="5"/>
        <v>0</v>
      </c>
      <c r="CL110" s="69"/>
      <c r="CM110" s="70"/>
      <c r="CN110" s="70"/>
      <c r="CO110" s="70"/>
      <c r="CP110" s="70"/>
      <c r="CQ110" s="70"/>
      <c r="CR110" s="70"/>
      <c r="CS110" s="70">
        <f t="shared" si="6"/>
        <v>0</v>
      </c>
      <c r="CT110" s="70">
        <f t="shared" si="7"/>
        <v>0</v>
      </c>
      <c r="CU110" s="70">
        <f t="shared" si="8"/>
        <v>0</v>
      </c>
      <c r="CV110" s="69"/>
      <c r="CW110" s="70"/>
      <c r="CX110" s="70"/>
      <c r="CY110" s="70"/>
      <c r="CZ110" s="70"/>
      <c r="DA110" s="70"/>
      <c r="DB110" s="70"/>
      <c r="DC110" s="70"/>
      <c r="DD110" s="70">
        <f t="shared" si="15"/>
        <v>0</v>
      </c>
      <c r="DE110" s="70">
        <f t="shared" si="19"/>
        <v>0</v>
      </c>
      <c r="DF110" s="69"/>
      <c r="DG110" s="70"/>
      <c r="DH110" s="70"/>
      <c r="DI110" s="70"/>
      <c r="DJ110" s="70"/>
      <c r="DK110" s="70"/>
      <c r="DL110" s="70"/>
      <c r="DM110" s="70">
        <f t="shared" si="11"/>
        <v>0</v>
      </c>
      <c r="DN110" s="70">
        <f t="shared" si="12"/>
        <v>0</v>
      </c>
    </row>
    <row r="111" spans="1:118" ht="171.6">
      <c r="A111" s="56" t="s">
        <v>1523</v>
      </c>
      <c r="B111" s="57"/>
      <c r="C111" s="58" t="s">
        <v>115</v>
      </c>
      <c r="D111" s="58" t="s">
        <v>115</v>
      </c>
      <c r="E111" s="58" t="s">
        <v>116</v>
      </c>
      <c r="F111" s="59"/>
      <c r="G111" s="58" t="s">
        <v>139</v>
      </c>
      <c r="H111" s="62">
        <v>2014</v>
      </c>
      <c r="I111" s="62" t="s">
        <v>216</v>
      </c>
      <c r="J111" s="62" t="s">
        <v>118</v>
      </c>
      <c r="K111" s="78" t="s">
        <v>1524</v>
      </c>
      <c r="L111" s="58" t="s">
        <v>263</v>
      </c>
      <c r="M111" s="58" t="s">
        <v>142</v>
      </c>
      <c r="N111" s="58"/>
      <c r="O111" s="58" t="s">
        <v>123</v>
      </c>
      <c r="P111" s="80" t="s">
        <v>180</v>
      </c>
      <c r="Q111" s="64"/>
      <c r="R111" s="58"/>
      <c r="S111" s="65" t="s">
        <v>1525</v>
      </c>
      <c r="T111" s="59"/>
      <c r="U111" s="66" t="s">
        <v>144</v>
      </c>
      <c r="V111" s="66"/>
      <c r="W111" s="66"/>
      <c r="X111" s="66" t="s">
        <v>1526</v>
      </c>
      <c r="Y111" s="66"/>
      <c r="Z111" s="66"/>
      <c r="AA111" s="67"/>
      <c r="AB111" s="58" t="b">
        <v>0</v>
      </c>
      <c r="AC111" s="58" t="b">
        <v>1</v>
      </c>
      <c r="AD111" s="58" t="b">
        <v>1</v>
      </c>
      <c r="AE111" s="68" t="b">
        <v>0</v>
      </c>
      <c r="AF111" s="68" t="b">
        <v>0</v>
      </c>
      <c r="AG111" s="68" t="b">
        <v>0</v>
      </c>
      <c r="AH111" s="67"/>
      <c r="AI111" s="58"/>
      <c r="AJ111" s="58"/>
      <c r="AK111" s="58"/>
      <c r="AL111" s="58"/>
      <c r="AM111" s="66" t="s">
        <v>1527</v>
      </c>
      <c r="AN111" s="58" t="s">
        <v>298</v>
      </c>
      <c r="AO111" s="66" t="s">
        <v>129</v>
      </c>
      <c r="AP111" s="58"/>
      <c r="AQ111" s="67"/>
      <c r="AR111" s="58" t="s">
        <v>1528</v>
      </c>
      <c r="AS111" s="66" t="s">
        <v>132</v>
      </c>
      <c r="AT111" s="66" t="s">
        <v>284</v>
      </c>
      <c r="AU111" s="58" t="s">
        <v>134</v>
      </c>
      <c r="AV111" s="58" t="s">
        <v>257</v>
      </c>
      <c r="AW111" s="58" t="s">
        <v>135</v>
      </c>
      <c r="AX111" s="58" t="s">
        <v>1482</v>
      </c>
      <c r="AY111" s="58" t="s">
        <v>216</v>
      </c>
      <c r="AZ111" s="78" t="s">
        <v>216</v>
      </c>
      <c r="BA111" s="67"/>
      <c r="BB111" s="58" t="s">
        <v>134</v>
      </c>
      <c r="BC111" s="58" t="s">
        <v>134</v>
      </c>
      <c r="BD111" s="67"/>
      <c r="BE111" s="58"/>
      <c r="BF111" s="58" t="s">
        <v>175</v>
      </c>
      <c r="BG111" s="58"/>
      <c r="BH111" s="58"/>
      <c r="BI111" s="58"/>
      <c r="BJ111" s="69"/>
      <c r="BK111" s="69"/>
      <c r="BL111" s="70"/>
      <c r="BM111" s="70"/>
      <c r="BN111" s="70"/>
      <c r="BO111" s="70"/>
      <c r="BP111" s="70"/>
      <c r="BQ111" s="70"/>
      <c r="BR111" s="70">
        <f t="shared" si="16"/>
        <v>0</v>
      </c>
      <c r="BS111" s="70">
        <f t="shared" si="17"/>
        <v>0</v>
      </c>
      <c r="BT111" s="69"/>
      <c r="BU111" s="70"/>
      <c r="BV111" s="70"/>
      <c r="BW111" s="70"/>
      <c r="BX111" s="70"/>
      <c r="BY111" s="70"/>
      <c r="BZ111" s="70"/>
      <c r="CA111" s="70">
        <f t="shared" si="2"/>
        <v>0</v>
      </c>
      <c r="CB111" s="70">
        <f t="shared" si="3"/>
        <v>0</v>
      </c>
      <c r="CC111" s="69"/>
      <c r="CD111" s="72"/>
      <c r="CE111" s="72"/>
      <c r="CF111" s="72"/>
      <c r="CG111" s="72"/>
      <c r="CH111" s="72"/>
      <c r="CI111" s="72"/>
      <c r="CJ111" s="70">
        <f t="shared" si="4"/>
        <v>0</v>
      </c>
      <c r="CK111" s="70">
        <f t="shared" si="5"/>
        <v>0</v>
      </c>
      <c r="CL111" s="69"/>
      <c r="CM111" s="70"/>
      <c r="CN111" s="70"/>
      <c r="CO111" s="70"/>
      <c r="CP111" s="70"/>
      <c r="CQ111" s="70"/>
      <c r="CR111" s="70"/>
      <c r="CS111" s="70">
        <f t="shared" si="6"/>
        <v>0</v>
      </c>
      <c r="CT111" s="70">
        <f t="shared" si="7"/>
        <v>0</v>
      </c>
      <c r="CU111" s="70">
        <f t="shared" si="8"/>
        <v>0</v>
      </c>
      <c r="CV111" s="69"/>
      <c r="CW111" s="70"/>
      <c r="CX111" s="70"/>
      <c r="CY111" s="70"/>
      <c r="CZ111" s="70"/>
      <c r="DA111" s="70"/>
      <c r="DB111" s="70"/>
      <c r="DC111" s="70"/>
      <c r="DD111" s="70">
        <f t="shared" si="15"/>
        <v>0</v>
      </c>
      <c r="DE111" s="70">
        <f t="shared" si="19"/>
        <v>0</v>
      </c>
      <c r="DF111" s="69"/>
      <c r="DG111" s="70"/>
      <c r="DH111" s="70"/>
      <c r="DI111" s="70"/>
      <c r="DJ111" s="70"/>
      <c r="DK111" s="70"/>
      <c r="DL111" s="70"/>
      <c r="DM111" s="70">
        <f t="shared" si="11"/>
        <v>0</v>
      </c>
      <c r="DN111" s="70">
        <f t="shared" si="12"/>
        <v>0</v>
      </c>
    </row>
    <row r="112" spans="1:118" ht="79.2">
      <c r="A112" s="56" t="s">
        <v>1529</v>
      </c>
      <c r="B112" s="57"/>
      <c r="C112" s="68"/>
      <c r="D112" s="58" t="s">
        <v>230</v>
      </c>
      <c r="E112" s="58" t="s">
        <v>116</v>
      </c>
      <c r="F112" s="59"/>
      <c r="G112" s="58" t="s">
        <v>1530</v>
      </c>
      <c r="H112" s="62">
        <v>2018</v>
      </c>
      <c r="I112" s="60"/>
      <c r="J112" s="62" t="s">
        <v>118</v>
      </c>
      <c r="K112" s="58" t="s">
        <v>1531</v>
      </c>
      <c r="L112" s="58" t="s">
        <v>588</v>
      </c>
      <c r="M112" s="58" t="s">
        <v>248</v>
      </c>
      <c r="N112" s="58" t="s">
        <v>738</v>
      </c>
      <c r="O112" s="58" t="s">
        <v>123</v>
      </c>
      <c r="P112" s="80" t="s">
        <v>180</v>
      </c>
      <c r="Q112" s="64"/>
      <c r="R112" s="58" t="s">
        <v>122</v>
      </c>
      <c r="S112" s="65" t="s">
        <v>1532</v>
      </c>
      <c r="T112" s="59"/>
      <c r="U112" s="66" t="s">
        <v>200</v>
      </c>
      <c r="V112" s="66"/>
      <c r="W112" s="86"/>
      <c r="X112" s="66" t="s">
        <v>205</v>
      </c>
      <c r="Y112" s="86"/>
      <c r="Z112" s="66"/>
      <c r="AA112" s="67"/>
      <c r="AB112" s="68" t="b">
        <v>0</v>
      </c>
      <c r="AC112" s="68" t="b">
        <v>0</v>
      </c>
      <c r="AD112" s="68" t="b">
        <v>0</v>
      </c>
      <c r="AE112" s="58" t="b">
        <v>1</v>
      </c>
      <c r="AF112" s="68" t="b">
        <v>0</v>
      </c>
      <c r="AG112" s="58" t="b">
        <v>1</v>
      </c>
      <c r="AH112" s="67"/>
      <c r="AI112" s="58" t="s">
        <v>1533</v>
      </c>
      <c r="AJ112" s="58" t="s">
        <v>1534</v>
      </c>
      <c r="AK112" s="58" t="s">
        <v>1535</v>
      </c>
      <c r="AL112" s="58" t="s">
        <v>205</v>
      </c>
      <c r="AM112" s="66" t="s">
        <v>1536</v>
      </c>
      <c r="AN112" s="58" t="s">
        <v>1537</v>
      </c>
      <c r="AO112" s="66" t="s">
        <v>224</v>
      </c>
      <c r="AP112" s="58" t="s">
        <v>254</v>
      </c>
      <c r="AQ112" s="67"/>
      <c r="AR112" s="58" t="s">
        <v>255</v>
      </c>
      <c r="AS112" s="66" t="s">
        <v>132</v>
      </c>
      <c r="AT112" s="66" t="s">
        <v>299</v>
      </c>
      <c r="AU112" s="58" t="s">
        <v>134</v>
      </c>
      <c r="AV112" s="58" t="s">
        <v>122</v>
      </c>
      <c r="AW112" s="58" t="s">
        <v>135</v>
      </c>
      <c r="AX112" s="58"/>
      <c r="AY112" s="58"/>
      <c r="AZ112" s="58" t="s">
        <v>259</v>
      </c>
      <c r="BA112" s="67"/>
      <c r="BB112" s="58" t="s">
        <v>134</v>
      </c>
      <c r="BC112" s="58" t="s">
        <v>134</v>
      </c>
      <c r="BD112" s="67"/>
      <c r="BE112" s="58"/>
      <c r="BF112" s="58"/>
      <c r="BG112" s="58" t="s">
        <v>175</v>
      </c>
      <c r="BH112" s="58"/>
      <c r="BI112" s="58" t="s">
        <v>175</v>
      </c>
      <c r="BJ112" s="69"/>
      <c r="BK112" s="69"/>
      <c r="BL112" s="70"/>
      <c r="BM112" s="70"/>
      <c r="BN112" s="70"/>
      <c r="BO112" s="70"/>
      <c r="BP112" s="70"/>
      <c r="BQ112" s="70"/>
      <c r="BR112" s="70">
        <f t="shared" si="16"/>
        <v>0</v>
      </c>
      <c r="BS112" s="70">
        <f t="shared" si="17"/>
        <v>0</v>
      </c>
      <c r="BT112" s="69"/>
      <c r="BU112" s="70"/>
      <c r="BV112" s="70"/>
      <c r="BW112" s="70"/>
      <c r="BX112" s="70"/>
      <c r="BY112" s="70"/>
      <c r="BZ112" s="70"/>
      <c r="CA112" s="70">
        <f t="shared" si="2"/>
        <v>0</v>
      </c>
      <c r="CB112" s="70">
        <f t="shared" si="3"/>
        <v>0</v>
      </c>
      <c r="CC112" s="69"/>
      <c r="CD112" s="70"/>
      <c r="CE112" s="70"/>
      <c r="CF112" s="70"/>
      <c r="CG112" s="70"/>
      <c r="CH112" s="70"/>
      <c r="CI112" s="70"/>
      <c r="CJ112" s="70">
        <f t="shared" si="4"/>
        <v>0</v>
      </c>
      <c r="CK112" s="70">
        <f t="shared" si="5"/>
        <v>0</v>
      </c>
      <c r="CL112" s="69"/>
      <c r="CM112" s="70"/>
      <c r="CN112" s="70"/>
      <c r="CO112" s="70"/>
      <c r="CP112" s="70"/>
      <c r="CQ112" s="70"/>
      <c r="CR112" s="70"/>
      <c r="CS112" s="70">
        <f t="shared" si="6"/>
        <v>0</v>
      </c>
      <c r="CT112" s="70">
        <f t="shared" si="7"/>
        <v>0</v>
      </c>
      <c r="CU112" s="70">
        <f t="shared" si="8"/>
        <v>0</v>
      </c>
      <c r="CV112" s="69"/>
      <c r="CW112" s="70"/>
      <c r="CX112" s="70"/>
      <c r="CY112" s="70"/>
      <c r="CZ112" s="70"/>
      <c r="DA112" s="70"/>
      <c r="DB112" s="70"/>
      <c r="DC112" s="70"/>
      <c r="DD112" s="70">
        <f t="shared" si="15"/>
        <v>0</v>
      </c>
      <c r="DE112" s="70">
        <f t="shared" si="19"/>
        <v>0</v>
      </c>
      <c r="DF112" s="69"/>
      <c r="DG112" s="70"/>
      <c r="DH112" s="70"/>
      <c r="DI112" s="70"/>
      <c r="DJ112" s="70"/>
      <c r="DK112" s="70"/>
      <c r="DL112" s="70"/>
      <c r="DM112" s="70">
        <f t="shared" si="11"/>
        <v>0</v>
      </c>
      <c r="DN112" s="70">
        <f t="shared" si="12"/>
        <v>0</v>
      </c>
    </row>
    <row r="113" spans="1:118" ht="66">
      <c r="A113" s="56" t="s">
        <v>1538</v>
      </c>
      <c r="B113" s="57"/>
      <c r="C113" s="58" t="s">
        <v>115</v>
      </c>
      <c r="D113" s="58" t="s">
        <v>115</v>
      </c>
      <c r="E113" s="58" t="s">
        <v>116</v>
      </c>
      <c r="F113" s="59"/>
      <c r="G113" s="58" t="s">
        <v>1539</v>
      </c>
      <c r="H113" s="62">
        <v>2019</v>
      </c>
      <c r="I113" s="60"/>
      <c r="J113" s="62" t="s">
        <v>118</v>
      </c>
      <c r="K113" s="58" t="s">
        <v>1540</v>
      </c>
      <c r="L113" s="58" t="s">
        <v>1541</v>
      </c>
      <c r="M113" s="58" t="s">
        <v>459</v>
      </c>
      <c r="N113" s="58" t="s">
        <v>216</v>
      </c>
      <c r="O113" s="58" t="s">
        <v>123</v>
      </c>
      <c r="P113" s="63"/>
      <c r="Q113" s="64"/>
      <c r="R113" s="58" t="s">
        <v>122</v>
      </c>
      <c r="S113" s="65" t="s">
        <v>1542</v>
      </c>
      <c r="T113" s="59"/>
      <c r="U113" s="66" t="s">
        <v>144</v>
      </c>
      <c r="V113" s="58"/>
      <c r="W113" s="58"/>
      <c r="X113" s="58"/>
      <c r="Y113" s="66" t="s">
        <v>1543</v>
      </c>
      <c r="Z113" s="66"/>
      <c r="AA113" s="67"/>
      <c r="AB113" s="58" t="b">
        <v>0</v>
      </c>
      <c r="AC113" s="58" t="b">
        <v>1</v>
      </c>
      <c r="AD113" s="58" t="b">
        <v>1</v>
      </c>
      <c r="AE113" s="68" t="b">
        <v>0</v>
      </c>
      <c r="AF113" s="68" t="b">
        <v>0</v>
      </c>
      <c r="AG113" s="68" t="b">
        <v>0</v>
      </c>
      <c r="AH113" s="67"/>
      <c r="AI113" s="58"/>
      <c r="AJ113" s="58"/>
      <c r="AK113" s="58"/>
      <c r="AL113" s="58"/>
      <c r="AM113" s="66"/>
      <c r="AN113" s="58"/>
      <c r="AO113" s="66"/>
      <c r="AP113" s="68"/>
      <c r="AQ113" s="67"/>
      <c r="AR113" s="58"/>
      <c r="AS113" s="66" t="s">
        <v>313</v>
      </c>
      <c r="AT113" s="124" t="s">
        <v>256</v>
      </c>
      <c r="AU113" s="58"/>
      <c r="AV113" s="58"/>
      <c r="AW113" s="58" t="s">
        <v>1544</v>
      </c>
      <c r="AX113" s="58"/>
      <c r="AY113" s="58"/>
      <c r="AZ113" s="73"/>
      <c r="BA113" s="67"/>
      <c r="BB113" s="58"/>
      <c r="BC113" s="58"/>
      <c r="BD113" s="67"/>
      <c r="BE113" s="58"/>
      <c r="BF113" s="58" t="s">
        <v>175</v>
      </c>
      <c r="BG113" s="58"/>
      <c r="BH113" s="58"/>
      <c r="BI113" s="58"/>
      <c r="BJ113" s="69"/>
      <c r="BK113" s="69"/>
      <c r="BL113" s="70"/>
      <c r="BM113" s="70"/>
      <c r="BN113" s="70"/>
      <c r="BO113" s="70"/>
      <c r="BP113" s="70"/>
      <c r="BQ113" s="70"/>
      <c r="BR113" s="70">
        <f t="shared" si="16"/>
        <v>0</v>
      </c>
      <c r="BS113" s="70">
        <f t="shared" si="17"/>
        <v>0</v>
      </c>
      <c r="BT113" s="69"/>
      <c r="BU113" s="70"/>
      <c r="BV113" s="70"/>
      <c r="BW113" s="70"/>
      <c r="BX113" s="70"/>
      <c r="BY113" s="70"/>
      <c r="BZ113" s="70"/>
      <c r="CA113" s="70">
        <f t="shared" si="2"/>
        <v>0</v>
      </c>
      <c r="CB113" s="70">
        <f t="shared" si="3"/>
        <v>0</v>
      </c>
      <c r="CC113" s="69"/>
      <c r="CD113" s="70"/>
      <c r="CE113" s="70"/>
      <c r="CF113" s="70"/>
      <c r="CG113" s="70"/>
      <c r="CH113" s="70"/>
      <c r="CI113" s="70"/>
      <c r="CJ113" s="70">
        <f t="shared" si="4"/>
        <v>0</v>
      </c>
      <c r="CK113" s="70">
        <f t="shared" si="5"/>
        <v>0</v>
      </c>
      <c r="CL113" s="69"/>
      <c r="CM113" s="70"/>
      <c r="CN113" s="70"/>
      <c r="CO113" s="70"/>
      <c r="CP113" s="70"/>
      <c r="CQ113" s="70"/>
      <c r="CR113" s="70"/>
      <c r="CS113" s="70">
        <f t="shared" si="6"/>
        <v>0</v>
      </c>
      <c r="CT113" s="70">
        <f t="shared" si="7"/>
        <v>0</v>
      </c>
      <c r="CU113" s="70">
        <f t="shared" si="8"/>
        <v>0</v>
      </c>
      <c r="CV113" s="69"/>
      <c r="CW113" s="70"/>
      <c r="CX113" s="70"/>
      <c r="CY113" s="70"/>
      <c r="CZ113" s="70"/>
      <c r="DA113" s="70"/>
      <c r="DB113" s="70"/>
      <c r="DC113" s="70"/>
      <c r="DD113" s="70">
        <f t="shared" si="15"/>
        <v>0</v>
      </c>
      <c r="DE113" s="70">
        <f t="shared" si="19"/>
        <v>0</v>
      </c>
      <c r="DF113" s="69"/>
      <c r="DG113" s="70"/>
      <c r="DH113" s="70"/>
      <c r="DI113" s="70"/>
      <c r="DJ113" s="70"/>
      <c r="DK113" s="70"/>
      <c r="DL113" s="70"/>
      <c r="DM113" s="70">
        <f t="shared" si="11"/>
        <v>0</v>
      </c>
      <c r="DN113" s="70">
        <f t="shared" si="12"/>
        <v>0</v>
      </c>
    </row>
    <row r="114" spans="1:118" ht="92.4">
      <c r="A114" s="56" t="s">
        <v>1545</v>
      </c>
      <c r="B114" s="57"/>
      <c r="C114" s="58" t="s">
        <v>230</v>
      </c>
      <c r="D114" s="58" t="s">
        <v>230</v>
      </c>
      <c r="E114" s="58" t="s">
        <v>116</v>
      </c>
      <c r="F114" s="59"/>
      <c r="G114" s="58" t="s">
        <v>1546</v>
      </c>
      <c r="H114" s="62">
        <v>2018</v>
      </c>
      <c r="I114" s="60"/>
      <c r="J114" s="62" t="s">
        <v>118</v>
      </c>
      <c r="K114" s="84" t="s">
        <v>1547</v>
      </c>
      <c r="L114" s="58" t="s">
        <v>518</v>
      </c>
      <c r="M114" s="58" t="s">
        <v>248</v>
      </c>
      <c r="N114" s="58"/>
      <c r="O114" s="58" t="s">
        <v>123</v>
      </c>
      <c r="P114" s="80" t="s">
        <v>134</v>
      </c>
      <c r="Q114" s="64"/>
      <c r="R114" s="58" t="s">
        <v>122</v>
      </c>
      <c r="S114" s="82" t="s">
        <v>1548</v>
      </c>
      <c r="T114" s="59"/>
      <c r="U114" s="66" t="s">
        <v>200</v>
      </c>
      <c r="V114" s="66" t="s">
        <v>1549</v>
      </c>
      <c r="W114" s="66" t="s">
        <v>1550</v>
      </c>
      <c r="X114" s="66" t="s">
        <v>1551</v>
      </c>
      <c r="Y114" s="66" t="s">
        <v>1552</v>
      </c>
      <c r="Z114" s="66" t="s">
        <v>1553</v>
      </c>
      <c r="AA114" s="67"/>
      <c r="AB114" s="58" t="b">
        <v>0</v>
      </c>
      <c r="AC114" s="58" t="b">
        <v>1</v>
      </c>
      <c r="AD114" s="58" t="b">
        <v>0</v>
      </c>
      <c r="AE114" s="68" t="b">
        <v>0</v>
      </c>
      <c r="AF114" s="68" t="b">
        <v>0</v>
      </c>
      <c r="AG114" s="68" t="b">
        <v>0</v>
      </c>
      <c r="AH114" s="67"/>
      <c r="AI114" s="58" t="s">
        <v>420</v>
      </c>
      <c r="AJ114" s="58" t="s">
        <v>122</v>
      </c>
      <c r="AK114" s="58" t="s">
        <v>122</v>
      </c>
      <c r="AL114" s="58" t="s">
        <v>205</v>
      </c>
      <c r="AM114" s="66" t="s">
        <v>1554</v>
      </c>
      <c r="AN114" s="58" t="s">
        <v>1555</v>
      </c>
      <c r="AO114" s="66" t="s">
        <v>224</v>
      </c>
      <c r="AP114" s="58" t="s">
        <v>254</v>
      </c>
      <c r="AQ114" s="67"/>
      <c r="AR114" s="58" t="s">
        <v>255</v>
      </c>
      <c r="AS114" s="66" t="s">
        <v>313</v>
      </c>
      <c r="AT114" s="66" t="s">
        <v>1556</v>
      </c>
      <c r="AU114" s="58" t="s">
        <v>205</v>
      </c>
      <c r="AV114" s="58" t="s">
        <v>257</v>
      </c>
      <c r="AW114" s="58" t="s">
        <v>135</v>
      </c>
      <c r="AX114" s="58" t="s">
        <v>258</v>
      </c>
      <c r="AY114" s="58" t="s">
        <v>205</v>
      </c>
      <c r="AZ114" s="58" t="s">
        <v>259</v>
      </c>
      <c r="BA114" s="67"/>
      <c r="BB114" s="58"/>
      <c r="BC114" s="58"/>
      <c r="BD114" s="67"/>
      <c r="BE114" s="58" t="s">
        <v>175</v>
      </c>
      <c r="BF114" s="58"/>
      <c r="BG114" s="58"/>
      <c r="BH114" s="58"/>
      <c r="BI114" s="58"/>
      <c r="BJ114" s="69"/>
      <c r="BK114" s="69"/>
      <c r="BL114" s="70"/>
      <c r="BM114" s="70"/>
      <c r="BN114" s="70"/>
      <c r="BO114" s="70"/>
      <c r="BP114" s="70"/>
      <c r="BQ114" s="70"/>
      <c r="BR114" s="70">
        <f t="shared" si="16"/>
        <v>0</v>
      </c>
      <c r="BS114" s="70">
        <f t="shared" si="17"/>
        <v>0</v>
      </c>
      <c r="BT114" s="69"/>
      <c r="BU114" s="70"/>
      <c r="BV114" s="70"/>
      <c r="BW114" s="70"/>
      <c r="BX114" s="70"/>
      <c r="BY114" s="70"/>
      <c r="BZ114" s="70"/>
      <c r="CA114" s="70">
        <f t="shared" si="2"/>
        <v>0</v>
      </c>
      <c r="CB114" s="70">
        <f t="shared" si="3"/>
        <v>0</v>
      </c>
      <c r="CC114" s="69"/>
      <c r="CD114" s="70"/>
      <c r="CE114" s="70"/>
      <c r="CF114" s="70"/>
      <c r="CG114" s="70"/>
      <c r="CH114" s="70"/>
      <c r="CI114" s="70"/>
      <c r="CJ114" s="70">
        <f t="shared" si="4"/>
        <v>0</v>
      </c>
      <c r="CK114" s="70">
        <f t="shared" si="5"/>
        <v>0</v>
      </c>
      <c r="CL114" s="69"/>
      <c r="CM114" s="70"/>
      <c r="CN114" s="70"/>
      <c r="CO114" s="70"/>
      <c r="CP114" s="70"/>
      <c r="CQ114" s="70"/>
      <c r="CR114" s="70"/>
      <c r="CS114" s="70">
        <f t="shared" si="6"/>
        <v>0</v>
      </c>
      <c r="CT114" s="70">
        <f t="shared" si="7"/>
        <v>0</v>
      </c>
      <c r="CU114" s="70">
        <f t="shared" si="8"/>
        <v>0</v>
      </c>
      <c r="CV114" s="69"/>
      <c r="CW114" s="70"/>
      <c r="CX114" s="70"/>
      <c r="CY114" s="70"/>
      <c r="CZ114" s="70"/>
      <c r="DA114" s="70"/>
      <c r="DB114" s="70"/>
      <c r="DC114" s="70"/>
      <c r="DD114" s="70">
        <f t="shared" si="15"/>
        <v>0</v>
      </c>
      <c r="DE114" s="70">
        <f t="shared" si="19"/>
        <v>0</v>
      </c>
      <c r="DF114" s="69"/>
      <c r="DG114" s="70"/>
      <c r="DH114" s="70"/>
      <c r="DI114" s="70"/>
      <c r="DJ114" s="70"/>
      <c r="DK114" s="70"/>
      <c r="DL114" s="70"/>
      <c r="DM114" s="70">
        <f t="shared" si="11"/>
        <v>0</v>
      </c>
      <c r="DN114" s="70">
        <f t="shared" si="12"/>
        <v>0</v>
      </c>
    </row>
    <row r="115" spans="1:118" ht="66">
      <c r="A115" s="58" t="s">
        <v>1557</v>
      </c>
      <c r="B115" s="57"/>
      <c r="C115" s="58" t="s">
        <v>230</v>
      </c>
      <c r="D115" s="58" t="s">
        <v>230</v>
      </c>
      <c r="E115" s="58" t="s">
        <v>116</v>
      </c>
      <c r="F115" s="59"/>
      <c r="G115" s="58" t="s">
        <v>1558</v>
      </c>
      <c r="H115" s="62">
        <v>2014</v>
      </c>
      <c r="I115" s="60"/>
      <c r="J115" s="62" t="s">
        <v>118</v>
      </c>
      <c r="K115" s="58" t="s">
        <v>1559</v>
      </c>
      <c r="L115" s="58" t="s">
        <v>263</v>
      </c>
      <c r="M115" s="58" t="s">
        <v>248</v>
      </c>
      <c r="N115" s="58"/>
      <c r="O115" s="58" t="s">
        <v>123</v>
      </c>
      <c r="P115" s="80" t="s">
        <v>180</v>
      </c>
      <c r="Q115" s="64"/>
      <c r="R115" s="58" t="s">
        <v>122</v>
      </c>
      <c r="S115" s="82" t="s">
        <v>1560</v>
      </c>
      <c r="T115" s="59"/>
      <c r="U115" s="66" t="s">
        <v>144</v>
      </c>
      <c r="V115" s="66" t="s">
        <v>1561</v>
      </c>
      <c r="W115" s="66" t="s">
        <v>1562</v>
      </c>
      <c r="X115" s="66" t="s">
        <v>1563</v>
      </c>
      <c r="Y115" s="86"/>
      <c r="Z115" s="66"/>
      <c r="AA115" s="67"/>
      <c r="AB115" s="58" t="b">
        <v>0</v>
      </c>
      <c r="AC115" s="58" t="b">
        <v>1</v>
      </c>
      <c r="AD115" s="68" t="b">
        <v>0</v>
      </c>
      <c r="AE115" s="58" t="b">
        <v>1</v>
      </c>
      <c r="AF115" s="68" t="b">
        <v>0</v>
      </c>
      <c r="AG115" s="68" t="b">
        <v>0</v>
      </c>
      <c r="AH115" s="67"/>
      <c r="AI115" s="58" t="s">
        <v>1564</v>
      </c>
      <c r="AJ115" s="58" t="s">
        <v>268</v>
      </c>
      <c r="AK115" s="58" t="s">
        <v>744</v>
      </c>
      <c r="AL115" s="58" t="s">
        <v>134</v>
      </c>
      <c r="AM115" s="66" t="s">
        <v>1565</v>
      </c>
      <c r="AN115" s="58"/>
      <c r="AO115" s="66" t="s">
        <v>129</v>
      </c>
      <c r="AP115" s="58" t="s">
        <v>254</v>
      </c>
      <c r="AQ115" s="67"/>
      <c r="AR115" s="58" t="s">
        <v>255</v>
      </c>
      <c r="AS115" s="66" t="s">
        <v>132</v>
      </c>
      <c r="AT115" s="66" t="s">
        <v>1067</v>
      </c>
      <c r="AU115" s="58" t="s">
        <v>134</v>
      </c>
      <c r="AV115" s="58" t="s">
        <v>257</v>
      </c>
      <c r="AW115" s="58" t="s">
        <v>135</v>
      </c>
      <c r="AX115" s="58" t="s">
        <v>604</v>
      </c>
      <c r="AY115" s="58"/>
      <c r="AZ115" s="58" t="s">
        <v>259</v>
      </c>
      <c r="BA115" s="67"/>
      <c r="BB115" s="58" t="s">
        <v>134</v>
      </c>
      <c r="BC115" s="58" t="s">
        <v>134</v>
      </c>
      <c r="BD115" s="67"/>
      <c r="BE115" s="58" t="s">
        <v>175</v>
      </c>
      <c r="BF115" s="58"/>
      <c r="BG115" s="58" t="s">
        <v>175</v>
      </c>
      <c r="BH115" s="58"/>
      <c r="BI115" s="58"/>
      <c r="BJ115" s="69"/>
      <c r="BK115" s="69"/>
      <c r="BL115" s="70"/>
      <c r="BM115" s="70"/>
      <c r="BN115" s="70"/>
      <c r="BO115" s="70"/>
      <c r="BP115" s="70"/>
      <c r="BQ115" s="70"/>
      <c r="BR115" s="70">
        <f t="shared" si="16"/>
        <v>0</v>
      </c>
      <c r="BS115" s="70">
        <f t="shared" si="17"/>
        <v>0</v>
      </c>
      <c r="BT115" s="69"/>
      <c r="BU115" s="70"/>
      <c r="BV115" s="70"/>
      <c r="BW115" s="70"/>
      <c r="BX115" s="70"/>
      <c r="BY115" s="70"/>
      <c r="BZ115" s="70"/>
      <c r="CA115" s="70">
        <f t="shared" si="2"/>
        <v>0</v>
      </c>
      <c r="CB115" s="70">
        <f t="shared" si="3"/>
        <v>0</v>
      </c>
      <c r="CC115" s="69"/>
      <c r="CD115" s="70"/>
      <c r="CE115" s="70"/>
      <c r="CF115" s="70"/>
      <c r="CG115" s="70"/>
      <c r="CH115" s="70"/>
      <c r="CI115" s="70"/>
      <c r="CJ115" s="70">
        <f t="shared" si="4"/>
        <v>0</v>
      </c>
      <c r="CK115" s="70">
        <f t="shared" si="5"/>
        <v>0</v>
      </c>
      <c r="CL115" s="69"/>
      <c r="CM115" s="70"/>
      <c r="CN115" s="70"/>
      <c r="CO115" s="70"/>
      <c r="CP115" s="70"/>
      <c r="CQ115" s="70"/>
      <c r="CR115" s="70"/>
      <c r="CS115" s="70">
        <f t="shared" si="6"/>
        <v>0</v>
      </c>
      <c r="CT115" s="70">
        <f t="shared" si="7"/>
        <v>0</v>
      </c>
      <c r="CU115" s="70">
        <f t="shared" si="8"/>
        <v>0</v>
      </c>
      <c r="CV115" s="69"/>
      <c r="CW115" s="70"/>
      <c r="CX115" s="70"/>
      <c r="CY115" s="70"/>
      <c r="CZ115" s="70"/>
      <c r="DA115" s="70"/>
      <c r="DB115" s="70"/>
      <c r="DC115" s="70"/>
      <c r="DD115" s="70">
        <f t="shared" si="15"/>
        <v>0</v>
      </c>
      <c r="DE115" s="70">
        <f t="shared" si="19"/>
        <v>0</v>
      </c>
      <c r="DF115" s="69"/>
      <c r="DG115" s="70"/>
      <c r="DH115" s="70"/>
      <c r="DI115" s="70"/>
      <c r="DJ115" s="70"/>
      <c r="DK115" s="70"/>
      <c r="DL115" s="70"/>
      <c r="DM115" s="70">
        <f t="shared" si="11"/>
        <v>0</v>
      </c>
      <c r="DN115" s="70">
        <f t="shared" si="12"/>
        <v>0</v>
      </c>
    </row>
    <row r="116" spans="1:118" ht="39.6">
      <c r="A116" s="56" t="s">
        <v>1566</v>
      </c>
      <c r="B116" s="57"/>
      <c r="C116" s="58" t="s">
        <v>230</v>
      </c>
      <c r="D116" s="58" t="s">
        <v>230</v>
      </c>
      <c r="E116" s="58" t="s">
        <v>116</v>
      </c>
      <c r="F116" s="59"/>
      <c r="G116" s="58" t="s">
        <v>115</v>
      </c>
      <c r="H116" s="62">
        <v>2019</v>
      </c>
      <c r="I116" s="60"/>
      <c r="J116" s="62" t="s">
        <v>118</v>
      </c>
      <c r="K116" s="79" t="s">
        <v>1567</v>
      </c>
      <c r="L116" s="58" t="s">
        <v>1440</v>
      </c>
      <c r="M116" s="58" t="s">
        <v>248</v>
      </c>
      <c r="N116" s="58" t="s">
        <v>216</v>
      </c>
      <c r="O116" s="58" t="s">
        <v>123</v>
      </c>
      <c r="P116" s="80" t="s">
        <v>205</v>
      </c>
      <c r="Q116" s="64"/>
      <c r="R116" s="58"/>
      <c r="S116" s="65" t="s">
        <v>1568</v>
      </c>
      <c r="T116" s="59"/>
      <c r="U116" s="66" t="s">
        <v>200</v>
      </c>
      <c r="V116" s="58" t="s">
        <v>205</v>
      </c>
      <c r="W116" s="58" t="s">
        <v>205</v>
      </c>
      <c r="X116" s="58" t="s">
        <v>205</v>
      </c>
      <c r="Y116" s="58" t="s">
        <v>205</v>
      </c>
      <c r="Z116" s="58" t="s">
        <v>1569</v>
      </c>
      <c r="AA116" s="67"/>
      <c r="AB116" s="68" t="b">
        <v>0</v>
      </c>
      <c r="AC116" s="68" t="b">
        <v>0</v>
      </c>
      <c r="AD116" s="68" t="b">
        <v>0</v>
      </c>
      <c r="AE116" s="58" t="b">
        <v>1</v>
      </c>
      <c r="AF116" s="68" t="b">
        <v>0</v>
      </c>
      <c r="AG116" s="68" t="b">
        <v>0</v>
      </c>
      <c r="AH116" s="67"/>
      <c r="AI116" s="58" t="s">
        <v>1570</v>
      </c>
      <c r="AJ116" s="58" t="s">
        <v>216</v>
      </c>
      <c r="AK116" s="58" t="s">
        <v>216</v>
      </c>
      <c r="AL116" s="58" t="s">
        <v>134</v>
      </c>
      <c r="AM116" s="66" t="s">
        <v>1571</v>
      </c>
      <c r="AN116" s="58" t="s">
        <v>216</v>
      </c>
      <c r="AO116" s="66" t="s">
        <v>224</v>
      </c>
      <c r="AP116" s="58" t="s">
        <v>216</v>
      </c>
      <c r="AQ116" s="67"/>
      <c r="AR116" s="58" t="s">
        <v>216</v>
      </c>
      <c r="AS116" s="66" t="s">
        <v>132</v>
      </c>
      <c r="AT116" s="66" t="s">
        <v>284</v>
      </c>
      <c r="AU116" s="58" t="s">
        <v>134</v>
      </c>
      <c r="AV116" s="58" t="s">
        <v>257</v>
      </c>
      <c r="AW116" s="58" t="s">
        <v>216</v>
      </c>
      <c r="AX116" s="58" t="s">
        <v>216</v>
      </c>
      <c r="AY116" s="58" t="s">
        <v>216</v>
      </c>
      <c r="AZ116" s="58" t="s">
        <v>216</v>
      </c>
      <c r="BA116" s="67"/>
      <c r="BB116" s="58" t="s">
        <v>134</v>
      </c>
      <c r="BC116" s="58" t="s">
        <v>205</v>
      </c>
      <c r="BD116" s="67"/>
      <c r="BE116" s="58"/>
      <c r="BF116" s="58"/>
      <c r="BG116" s="58" t="s">
        <v>175</v>
      </c>
      <c r="BH116" s="58"/>
      <c r="BI116" s="58"/>
      <c r="BJ116" s="69"/>
      <c r="BK116" s="69"/>
      <c r="BL116" s="70"/>
      <c r="BM116" s="70"/>
      <c r="BN116" s="70"/>
      <c r="BO116" s="70"/>
      <c r="BP116" s="70"/>
      <c r="BQ116" s="70"/>
      <c r="BR116" s="70">
        <f t="shared" si="16"/>
        <v>0</v>
      </c>
      <c r="BS116" s="70">
        <f t="shared" si="17"/>
        <v>0</v>
      </c>
      <c r="BT116" s="69"/>
      <c r="BU116" s="70"/>
      <c r="BV116" s="70"/>
      <c r="BW116" s="70"/>
      <c r="BX116" s="70"/>
      <c r="BY116" s="70"/>
      <c r="BZ116" s="70"/>
      <c r="CA116" s="70">
        <f t="shared" si="2"/>
        <v>0</v>
      </c>
      <c r="CB116" s="70">
        <f t="shared" si="3"/>
        <v>0</v>
      </c>
      <c r="CC116" s="69"/>
      <c r="CD116" s="70"/>
      <c r="CE116" s="70"/>
      <c r="CF116" s="70"/>
      <c r="CG116" s="70"/>
      <c r="CH116" s="70"/>
      <c r="CI116" s="70"/>
      <c r="CJ116" s="70">
        <f t="shared" si="4"/>
        <v>0</v>
      </c>
      <c r="CK116" s="70">
        <f t="shared" si="5"/>
        <v>0</v>
      </c>
      <c r="CL116" s="69"/>
      <c r="CM116" s="70"/>
      <c r="CN116" s="70"/>
      <c r="CO116" s="70"/>
      <c r="CP116" s="70"/>
      <c r="CQ116" s="70"/>
      <c r="CR116" s="70"/>
      <c r="CS116" s="70">
        <f t="shared" si="6"/>
        <v>0</v>
      </c>
      <c r="CT116" s="70">
        <f t="shared" si="7"/>
        <v>0</v>
      </c>
      <c r="CU116" s="70">
        <f t="shared" si="8"/>
        <v>0</v>
      </c>
      <c r="CV116" s="69"/>
      <c r="CW116" s="70"/>
      <c r="CX116" s="70"/>
      <c r="CY116" s="70"/>
      <c r="CZ116" s="70"/>
      <c r="DA116" s="70"/>
      <c r="DB116" s="70"/>
      <c r="DC116" s="70"/>
      <c r="DD116" s="70">
        <f t="shared" si="15"/>
        <v>0</v>
      </c>
      <c r="DE116" s="70">
        <f t="shared" si="19"/>
        <v>0</v>
      </c>
      <c r="DF116" s="69"/>
      <c r="DG116" s="70"/>
      <c r="DH116" s="70"/>
      <c r="DI116" s="70"/>
      <c r="DJ116" s="70"/>
      <c r="DK116" s="70"/>
      <c r="DL116" s="70"/>
      <c r="DM116" s="70">
        <f t="shared" si="11"/>
        <v>0</v>
      </c>
      <c r="DN116" s="70">
        <f t="shared" si="12"/>
        <v>0</v>
      </c>
    </row>
    <row r="117" spans="1:118" ht="39.6">
      <c r="A117" s="56" t="s">
        <v>1572</v>
      </c>
      <c r="B117" s="57"/>
      <c r="C117" s="58" t="s">
        <v>230</v>
      </c>
      <c r="D117" s="58" t="s">
        <v>230</v>
      </c>
      <c r="E117" s="58" t="s">
        <v>116</v>
      </c>
      <c r="F117" s="59"/>
      <c r="G117" s="58" t="s">
        <v>1573</v>
      </c>
      <c r="H117" s="62">
        <v>2020</v>
      </c>
      <c r="I117" s="60"/>
      <c r="J117" s="62" t="s">
        <v>118</v>
      </c>
      <c r="K117" s="84" t="s">
        <v>1574</v>
      </c>
      <c r="L117" s="58" t="s">
        <v>518</v>
      </c>
      <c r="M117" s="58" t="s">
        <v>248</v>
      </c>
      <c r="N117" s="58"/>
      <c r="O117" s="58" t="s">
        <v>123</v>
      </c>
      <c r="P117" s="80" t="s">
        <v>180</v>
      </c>
      <c r="Q117" s="64"/>
      <c r="R117" s="58"/>
      <c r="S117" s="109"/>
      <c r="T117" s="59"/>
      <c r="U117" s="66" t="s">
        <v>200</v>
      </c>
      <c r="V117" s="66" t="s">
        <v>1575</v>
      </c>
      <c r="W117" s="66" t="s">
        <v>1576</v>
      </c>
      <c r="X117" s="66" t="s">
        <v>1577</v>
      </c>
      <c r="Y117" s="66"/>
      <c r="Z117" s="66" t="s">
        <v>1578</v>
      </c>
      <c r="AA117" s="67"/>
      <c r="AB117" s="68" t="b">
        <v>0</v>
      </c>
      <c r="AC117" s="68" t="b">
        <v>0</v>
      </c>
      <c r="AD117" s="68" t="b">
        <v>0</v>
      </c>
      <c r="AE117" s="58" t="b">
        <v>1</v>
      </c>
      <c r="AF117" s="58" t="b">
        <v>0</v>
      </c>
      <c r="AG117" s="58" t="b">
        <v>1</v>
      </c>
      <c r="AH117" s="67"/>
      <c r="AI117" s="58"/>
      <c r="AJ117" s="58"/>
      <c r="AK117" s="58"/>
      <c r="AL117" s="58"/>
      <c r="AM117" s="66"/>
      <c r="AN117" s="58"/>
      <c r="AO117" s="66"/>
      <c r="AP117" s="68"/>
      <c r="AQ117" s="67"/>
      <c r="AR117" s="58"/>
      <c r="AS117" s="86"/>
      <c r="AT117" s="86"/>
      <c r="AU117" s="58"/>
      <c r="AV117" s="58"/>
      <c r="AW117" s="58"/>
      <c r="AX117" s="58"/>
      <c r="AY117" s="58"/>
      <c r="AZ117" s="68"/>
      <c r="BA117" s="67"/>
      <c r="BB117" s="58"/>
      <c r="BC117" s="58"/>
      <c r="BD117" s="67"/>
      <c r="BE117" s="58"/>
      <c r="BF117" s="58"/>
      <c r="BG117" s="58" t="s">
        <v>175</v>
      </c>
      <c r="BH117" s="58"/>
      <c r="BI117" s="58" t="s">
        <v>175</v>
      </c>
      <c r="BJ117" s="69"/>
      <c r="BK117" s="69"/>
      <c r="BL117" s="70"/>
      <c r="BM117" s="70"/>
      <c r="BN117" s="70"/>
      <c r="BO117" s="70"/>
      <c r="BP117" s="70"/>
      <c r="BQ117" s="70"/>
      <c r="BR117" s="70">
        <f t="shared" si="16"/>
        <v>0</v>
      </c>
      <c r="BS117" s="70">
        <f t="shared" si="17"/>
        <v>0</v>
      </c>
      <c r="BT117" s="69"/>
      <c r="BU117" s="70"/>
      <c r="BV117" s="70"/>
      <c r="BW117" s="70"/>
      <c r="BX117" s="70"/>
      <c r="BY117" s="70"/>
      <c r="BZ117" s="70"/>
      <c r="CA117" s="70">
        <f t="shared" si="2"/>
        <v>0</v>
      </c>
      <c r="CB117" s="70">
        <f t="shared" si="3"/>
        <v>0</v>
      </c>
      <c r="CC117" s="69"/>
      <c r="CD117" s="70"/>
      <c r="CE117" s="70"/>
      <c r="CF117" s="70"/>
      <c r="CG117" s="70"/>
      <c r="CH117" s="70"/>
      <c r="CI117" s="70"/>
      <c r="CJ117" s="70">
        <f t="shared" si="4"/>
        <v>0</v>
      </c>
      <c r="CK117" s="70">
        <f t="shared" si="5"/>
        <v>0</v>
      </c>
      <c r="CL117" s="69"/>
      <c r="CM117" s="70"/>
      <c r="CN117" s="70"/>
      <c r="CO117" s="70"/>
      <c r="CP117" s="70"/>
      <c r="CQ117" s="70"/>
      <c r="CR117" s="70"/>
      <c r="CS117" s="70">
        <f t="shared" si="6"/>
        <v>0</v>
      </c>
      <c r="CT117" s="70">
        <f t="shared" si="7"/>
        <v>0</v>
      </c>
      <c r="CU117" s="70">
        <f t="shared" si="8"/>
        <v>0</v>
      </c>
      <c r="CV117" s="69"/>
      <c r="CW117" s="70"/>
      <c r="CX117" s="70"/>
      <c r="CY117" s="70"/>
      <c r="CZ117" s="70"/>
      <c r="DA117" s="70"/>
      <c r="DB117" s="70"/>
      <c r="DC117" s="70"/>
      <c r="DD117" s="70">
        <f t="shared" si="15"/>
        <v>0</v>
      </c>
      <c r="DE117" s="70">
        <f t="shared" si="19"/>
        <v>0</v>
      </c>
      <c r="DF117" s="69"/>
      <c r="DG117" s="70"/>
      <c r="DH117" s="70"/>
      <c r="DI117" s="70"/>
      <c r="DJ117" s="70"/>
      <c r="DK117" s="70"/>
      <c r="DL117" s="70"/>
      <c r="DM117" s="70">
        <f t="shared" si="11"/>
        <v>0</v>
      </c>
      <c r="DN117" s="70">
        <f t="shared" si="12"/>
        <v>0</v>
      </c>
    </row>
    <row r="118" spans="1:118" ht="145.19999999999999">
      <c r="A118" s="56" t="s">
        <v>1579</v>
      </c>
      <c r="B118" s="57"/>
      <c r="C118" s="58" t="s">
        <v>230</v>
      </c>
      <c r="D118" s="58" t="s">
        <v>230</v>
      </c>
      <c r="E118" s="58" t="s">
        <v>116</v>
      </c>
      <c r="F118" s="59"/>
      <c r="G118" s="58" t="s">
        <v>1580</v>
      </c>
      <c r="H118" s="62">
        <v>2017</v>
      </c>
      <c r="I118" s="60"/>
      <c r="J118" s="62" t="s">
        <v>118</v>
      </c>
      <c r="K118" s="84" t="s">
        <v>1581</v>
      </c>
      <c r="L118" s="58" t="s">
        <v>263</v>
      </c>
      <c r="M118" s="58" t="s">
        <v>248</v>
      </c>
      <c r="N118" s="58"/>
      <c r="O118" s="58" t="s">
        <v>123</v>
      </c>
      <c r="P118" s="80" t="s">
        <v>134</v>
      </c>
      <c r="Q118" s="64"/>
      <c r="R118" s="58" t="s">
        <v>122</v>
      </c>
      <c r="S118" s="82" t="s">
        <v>1582</v>
      </c>
      <c r="T118" s="59"/>
      <c r="U118" s="66" t="s">
        <v>144</v>
      </c>
      <c r="V118" s="66" t="s">
        <v>1583</v>
      </c>
      <c r="W118" s="66" t="s">
        <v>1583</v>
      </c>
      <c r="X118" s="66" t="s">
        <v>1583</v>
      </c>
      <c r="Y118" s="66" t="s">
        <v>1583</v>
      </c>
      <c r="Z118" s="66"/>
      <c r="AA118" s="67"/>
      <c r="AB118" s="58" t="b">
        <v>0</v>
      </c>
      <c r="AC118" s="58" t="b">
        <v>1</v>
      </c>
      <c r="AD118" s="58" t="b">
        <v>0</v>
      </c>
      <c r="AE118" s="58" t="b">
        <v>1</v>
      </c>
      <c r="AF118" s="68" t="b">
        <v>0</v>
      </c>
      <c r="AG118" s="68" t="b">
        <v>0</v>
      </c>
      <c r="AH118" s="67"/>
      <c r="AI118" s="58" t="s">
        <v>420</v>
      </c>
      <c r="AJ118" s="58" t="s">
        <v>122</v>
      </c>
      <c r="AK118" s="58" t="s">
        <v>122</v>
      </c>
      <c r="AL118" s="58" t="s">
        <v>134</v>
      </c>
      <c r="AM118" s="66" t="s">
        <v>1584</v>
      </c>
      <c r="AN118" s="58" t="s">
        <v>253</v>
      </c>
      <c r="AO118" s="66" t="s">
        <v>129</v>
      </c>
      <c r="AP118" s="58" t="s">
        <v>254</v>
      </c>
      <c r="AQ118" s="67"/>
      <c r="AR118" s="58" t="s">
        <v>255</v>
      </c>
      <c r="AS118" s="66" t="s">
        <v>132</v>
      </c>
      <c r="AT118" s="66" t="s">
        <v>284</v>
      </c>
      <c r="AU118" s="58" t="s">
        <v>134</v>
      </c>
      <c r="AV118" s="58" t="s">
        <v>257</v>
      </c>
      <c r="AW118" s="58" t="s">
        <v>135</v>
      </c>
      <c r="AX118" s="58" t="s">
        <v>604</v>
      </c>
      <c r="AY118" s="58"/>
      <c r="AZ118" s="58" t="s">
        <v>259</v>
      </c>
      <c r="BA118" s="67"/>
      <c r="BB118" s="58" t="s">
        <v>205</v>
      </c>
      <c r="BC118" s="58" t="s">
        <v>134</v>
      </c>
      <c r="BD118" s="67"/>
      <c r="BE118" s="58" t="s">
        <v>175</v>
      </c>
      <c r="BF118" s="58"/>
      <c r="BG118" s="58" t="s">
        <v>175</v>
      </c>
      <c r="BH118" s="58"/>
      <c r="BI118" s="58"/>
      <c r="BJ118" s="69"/>
      <c r="BK118" s="69"/>
      <c r="BL118" s="70"/>
      <c r="BM118" s="70"/>
      <c r="BN118" s="70"/>
      <c r="BO118" s="70"/>
      <c r="BP118" s="70"/>
      <c r="BQ118" s="70"/>
      <c r="BR118" s="70">
        <f t="shared" si="16"/>
        <v>0</v>
      </c>
      <c r="BS118" s="70">
        <f t="shared" si="17"/>
        <v>0</v>
      </c>
      <c r="BT118" s="69"/>
      <c r="BU118" s="70"/>
      <c r="BV118" s="70"/>
      <c r="BW118" s="70"/>
      <c r="BX118" s="70"/>
      <c r="BY118" s="70"/>
      <c r="BZ118" s="70"/>
      <c r="CA118" s="70">
        <f t="shared" si="2"/>
        <v>0</v>
      </c>
      <c r="CB118" s="70">
        <f t="shared" si="3"/>
        <v>0</v>
      </c>
      <c r="CC118" s="69"/>
      <c r="CD118" s="70"/>
      <c r="CE118" s="70"/>
      <c r="CF118" s="70"/>
      <c r="CG118" s="70"/>
      <c r="CH118" s="70"/>
      <c r="CI118" s="70"/>
      <c r="CJ118" s="70">
        <f t="shared" si="4"/>
        <v>0</v>
      </c>
      <c r="CK118" s="70">
        <f t="shared" si="5"/>
        <v>0</v>
      </c>
      <c r="CL118" s="69"/>
      <c r="CM118" s="70"/>
      <c r="CN118" s="70"/>
      <c r="CO118" s="70"/>
      <c r="CP118" s="70"/>
      <c r="CQ118" s="70"/>
      <c r="CR118" s="70"/>
      <c r="CS118" s="70">
        <f t="shared" si="6"/>
        <v>0</v>
      </c>
      <c r="CT118" s="70">
        <f t="shared" si="7"/>
        <v>0</v>
      </c>
      <c r="CU118" s="70">
        <f t="shared" si="8"/>
        <v>0</v>
      </c>
      <c r="CV118" s="69"/>
      <c r="CW118" s="70"/>
      <c r="CX118" s="70"/>
      <c r="CY118" s="70"/>
      <c r="CZ118" s="70"/>
      <c r="DA118" s="70"/>
      <c r="DB118" s="70"/>
      <c r="DC118" s="70"/>
      <c r="DD118" s="70">
        <f t="shared" si="15"/>
        <v>0</v>
      </c>
      <c r="DE118" s="70">
        <f t="shared" si="19"/>
        <v>0</v>
      </c>
      <c r="DF118" s="69"/>
      <c r="DG118" s="70"/>
      <c r="DH118" s="70"/>
      <c r="DI118" s="70"/>
      <c r="DJ118" s="70"/>
      <c r="DK118" s="70"/>
      <c r="DL118" s="70"/>
      <c r="DM118" s="70">
        <f t="shared" si="11"/>
        <v>0</v>
      </c>
      <c r="DN118" s="70">
        <f t="shared" si="12"/>
        <v>0</v>
      </c>
    </row>
    <row r="119" spans="1:118" ht="79.2">
      <c r="A119" s="56" t="s">
        <v>1585</v>
      </c>
      <c r="B119" s="57"/>
      <c r="C119" s="58" t="s">
        <v>230</v>
      </c>
      <c r="D119" s="58" t="s">
        <v>230</v>
      </c>
      <c r="E119" s="58" t="s">
        <v>116</v>
      </c>
      <c r="F119" s="59"/>
      <c r="G119" s="58" t="s">
        <v>1407</v>
      </c>
      <c r="H119" s="62">
        <v>2016</v>
      </c>
      <c r="I119" s="60"/>
      <c r="J119" s="62" t="s">
        <v>118</v>
      </c>
      <c r="K119" s="58" t="s">
        <v>1586</v>
      </c>
      <c r="L119" s="58" t="s">
        <v>1587</v>
      </c>
      <c r="M119" s="58" t="s">
        <v>426</v>
      </c>
      <c r="N119" s="58" t="s">
        <v>441</v>
      </c>
      <c r="O119" s="58" t="s">
        <v>123</v>
      </c>
      <c r="P119" s="80" t="s">
        <v>205</v>
      </c>
      <c r="Q119" s="64"/>
      <c r="R119" s="58" t="s">
        <v>122</v>
      </c>
      <c r="S119" s="82" t="s">
        <v>1588</v>
      </c>
      <c r="T119" s="59"/>
      <c r="U119" s="66" t="s">
        <v>144</v>
      </c>
      <c r="V119" s="66" t="s">
        <v>1589</v>
      </c>
      <c r="W119" s="66" t="s">
        <v>1589</v>
      </c>
      <c r="X119" s="66" t="s">
        <v>1589</v>
      </c>
      <c r="Y119" s="66" t="s">
        <v>1589</v>
      </c>
      <c r="Z119" s="66"/>
      <c r="AA119" s="67"/>
      <c r="AB119" s="58" t="b">
        <v>0</v>
      </c>
      <c r="AC119" s="58" t="b">
        <v>1</v>
      </c>
      <c r="AD119" s="68" t="b">
        <v>0</v>
      </c>
      <c r="AE119" s="68" t="b">
        <v>0</v>
      </c>
      <c r="AF119" s="58" t="b">
        <v>0</v>
      </c>
      <c r="AG119" s="68" t="b">
        <v>0</v>
      </c>
      <c r="AH119" s="67"/>
      <c r="AI119" s="58" t="s">
        <v>1590</v>
      </c>
      <c r="AJ119" s="58" t="s">
        <v>1591</v>
      </c>
      <c r="AK119" s="58" t="s">
        <v>1065</v>
      </c>
      <c r="AL119" s="58" t="s">
        <v>205</v>
      </c>
      <c r="AM119" s="66" t="s">
        <v>1592</v>
      </c>
      <c r="AN119" s="58" t="s">
        <v>433</v>
      </c>
      <c r="AO119" s="66" t="s">
        <v>129</v>
      </c>
      <c r="AP119" s="58" t="s">
        <v>254</v>
      </c>
      <c r="AQ119" s="67"/>
      <c r="AR119" s="58" t="s">
        <v>1593</v>
      </c>
      <c r="AS119" s="66" t="s">
        <v>132</v>
      </c>
      <c r="AT119" s="66" t="s">
        <v>1458</v>
      </c>
      <c r="AU119" s="58" t="s">
        <v>134</v>
      </c>
      <c r="AV119" s="58" t="s">
        <v>1594</v>
      </c>
      <c r="AW119" s="58" t="s">
        <v>135</v>
      </c>
      <c r="AX119" s="58" t="s">
        <v>640</v>
      </c>
      <c r="AY119" s="58"/>
      <c r="AZ119" s="58" t="s">
        <v>259</v>
      </c>
      <c r="BA119" s="67"/>
      <c r="BB119" s="58" t="s">
        <v>134</v>
      </c>
      <c r="BC119" s="58" t="s">
        <v>134</v>
      </c>
      <c r="BD119" s="67"/>
      <c r="BE119" s="58"/>
      <c r="BF119" s="58"/>
      <c r="BG119" s="58"/>
      <c r="BH119" s="58"/>
      <c r="BI119" s="58"/>
      <c r="BJ119" s="69"/>
      <c r="BK119" s="69"/>
      <c r="BL119" s="70"/>
      <c r="BM119" s="70"/>
      <c r="BN119" s="70"/>
      <c r="BO119" s="70"/>
      <c r="BP119" s="70"/>
      <c r="BQ119" s="70"/>
      <c r="BR119" s="70">
        <f t="shared" si="16"/>
        <v>0</v>
      </c>
      <c r="BS119" s="70">
        <f t="shared" si="17"/>
        <v>0</v>
      </c>
      <c r="BT119" s="69"/>
      <c r="BU119" s="70"/>
      <c r="BV119" s="70"/>
      <c r="BW119" s="70"/>
      <c r="BX119" s="70"/>
      <c r="BY119" s="70"/>
      <c r="BZ119" s="70"/>
      <c r="CA119" s="70">
        <f t="shared" si="2"/>
        <v>0</v>
      </c>
      <c r="CB119" s="70">
        <f t="shared" si="3"/>
        <v>0</v>
      </c>
      <c r="CC119" s="69"/>
      <c r="CD119" s="70"/>
      <c r="CE119" s="70"/>
      <c r="CF119" s="70"/>
      <c r="CG119" s="70"/>
      <c r="CH119" s="70"/>
      <c r="CI119" s="70"/>
      <c r="CJ119" s="70">
        <f t="shared" si="4"/>
        <v>0</v>
      </c>
      <c r="CK119" s="70">
        <f t="shared" si="5"/>
        <v>0</v>
      </c>
      <c r="CL119" s="69"/>
      <c r="CM119" s="70"/>
      <c r="CN119" s="70"/>
      <c r="CO119" s="70"/>
      <c r="CP119" s="70"/>
      <c r="CQ119" s="70"/>
      <c r="CR119" s="70"/>
      <c r="CS119" s="70">
        <f t="shared" si="6"/>
        <v>0</v>
      </c>
      <c r="CT119" s="70">
        <f t="shared" si="7"/>
        <v>0</v>
      </c>
      <c r="CU119" s="70">
        <f t="shared" si="8"/>
        <v>0</v>
      </c>
      <c r="CV119" s="69"/>
      <c r="CW119" s="70"/>
      <c r="CX119" s="70"/>
      <c r="CY119" s="70"/>
      <c r="CZ119" s="70"/>
      <c r="DA119" s="70"/>
      <c r="DB119" s="70"/>
      <c r="DC119" s="70"/>
      <c r="DD119" s="70">
        <f t="shared" si="15"/>
        <v>0</v>
      </c>
      <c r="DE119" s="70">
        <f t="shared" si="19"/>
        <v>0</v>
      </c>
      <c r="DF119" s="69"/>
      <c r="DG119" s="70"/>
      <c r="DH119" s="70"/>
      <c r="DI119" s="70"/>
      <c r="DJ119" s="70"/>
      <c r="DK119" s="70"/>
      <c r="DL119" s="70"/>
      <c r="DM119" s="70">
        <f t="shared" si="11"/>
        <v>0</v>
      </c>
      <c r="DN119" s="70">
        <f t="shared" si="12"/>
        <v>0</v>
      </c>
    </row>
    <row r="120" spans="1:118" ht="79.2">
      <c r="A120" s="56" t="s">
        <v>1595</v>
      </c>
      <c r="B120" s="57"/>
      <c r="C120" s="58" t="s">
        <v>230</v>
      </c>
      <c r="D120" s="58" t="s">
        <v>230</v>
      </c>
      <c r="E120" s="58" t="s">
        <v>116</v>
      </c>
      <c r="F120" s="59"/>
      <c r="G120" s="58" t="s">
        <v>1596</v>
      </c>
      <c r="H120" s="62">
        <v>1996</v>
      </c>
      <c r="I120" s="62">
        <v>2020</v>
      </c>
      <c r="J120" s="62" t="s">
        <v>118</v>
      </c>
      <c r="K120" s="79" t="s">
        <v>1597</v>
      </c>
      <c r="L120" s="58" t="s">
        <v>1598</v>
      </c>
      <c r="M120" s="58" t="s">
        <v>426</v>
      </c>
      <c r="N120" s="58" t="s">
        <v>519</v>
      </c>
      <c r="O120" s="58" t="s">
        <v>123</v>
      </c>
      <c r="P120" s="63"/>
      <c r="Q120" s="64"/>
      <c r="R120" s="58" t="s">
        <v>122</v>
      </c>
      <c r="S120" s="65" t="s">
        <v>1599</v>
      </c>
      <c r="T120" s="59"/>
      <c r="U120" s="66" t="s">
        <v>200</v>
      </c>
      <c r="V120" s="66"/>
      <c r="W120" s="66"/>
      <c r="X120" s="66"/>
      <c r="Y120" s="66" t="s">
        <v>1600</v>
      </c>
      <c r="Z120" s="66"/>
      <c r="AA120" s="67"/>
      <c r="AB120" s="58" t="b">
        <v>0</v>
      </c>
      <c r="AC120" s="58" t="b">
        <v>1</v>
      </c>
      <c r="AD120" s="68" t="b">
        <v>0</v>
      </c>
      <c r="AE120" s="68" t="b">
        <v>0</v>
      </c>
      <c r="AF120" s="68" t="b">
        <v>0</v>
      </c>
      <c r="AG120" s="68" t="b">
        <v>0</v>
      </c>
      <c r="AH120" s="67"/>
      <c r="AI120" s="58" t="s">
        <v>1601</v>
      </c>
      <c r="AJ120" s="58" t="s">
        <v>1602</v>
      </c>
      <c r="AK120" s="58" t="s">
        <v>1603</v>
      </c>
      <c r="AL120" s="58" t="s">
        <v>134</v>
      </c>
      <c r="AM120" s="66" t="s">
        <v>1604</v>
      </c>
      <c r="AN120" s="58" t="s">
        <v>1605</v>
      </c>
      <c r="AO120" s="66" t="s">
        <v>129</v>
      </c>
      <c r="AP120" s="58" t="s">
        <v>1606</v>
      </c>
      <c r="AQ120" s="67"/>
      <c r="AR120" s="58" t="s">
        <v>216</v>
      </c>
      <c r="AS120" s="66" t="s">
        <v>132</v>
      </c>
      <c r="AT120" s="66" t="s">
        <v>299</v>
      </c>
      <c r="AU120" s="58" t="s">
        <v>134</v>
      </c>
      <c r="AV120" s="58" t="s">
        <v>216</v>
      </c>
      <c r="AW120" s="58" t="s">
        <v>216</v>
      </c>
      <c r="AX120" s="58" t="s">
        <v>286</v>
      </c>
      <c r="AY120" s="58" t="s">
        <v>216</v>
      </c>
      <c r="AZ120" s="58" t="s">
        <v>216</v>
      </c>
      <c r="BA120" s="67"/>
      <c r="BB120" s="58" t="s">
        <v>205</v>
      </c>
      <c r="BC120" s="58" t="s">
        <v>134</v>
      </c>
      <c r="BD120" s="67"/>
      <c r="BE120" s="58"/>
      <c r="BF120" s="58"/>
      <c r="BG120" s="58"/>
      <c r="BH120" s="58"/>
      <c r="BI120" s="58"/>
      <c r="BJ120" s="69"/>
      <c r="BK120" s="69"/>
      <c r="BL120" s="70"/>
      <c r="BM120" s="70"/>
      <c r="BN120" s="70"/>
      <c r="BO120" s="70"/>
      <c r="BP120" s="70"/>
      <c r="BQ120" s="70"/>
      <c r="BR120" s="70">
        <f t="shared" si="16"/>
        <v>0</v>
      </c>
      <c r="BS120" s="70">
        <f t="shared" si="17"/>
        <v>0</v>
      </c>
      <c r="BT120" s="69"/>
      <c r="BU120" s="70"/>
      <c r="BV120" s="70"/>
      <c r="BW120" s="70"/>
      <c r="BX120" s="70"/>
      <c r="BY120" s="70"/>
      <c r="BZ120" s="70"/>
      <c r="CA120" s="70">
        <f t="shared" si="2"/>
        <v>0</v>
      </c>
      <c r="CB120" s="70">
        <f t="shared" si="3"/>
        <v>0</v>
      </c>
      <c r="CC120" s="69"/>
      <c r="CD120" s="70"/>
      <c r="CE120" s="70"/>
      <c r="CF120" s="70"/>
      <c r="CG120" s="70"/>
      <c r="CH120" s="70"/>
      <c r="CI120" s="70"/>
      <c r="CJ120" s="70">
        <f t="shared" si="4"/>
        <v>0</v>
      </c>
      <c r="CK120" s="70">
        <f t="shared" si="5"/>
        <v>0</v>
      </c>
      <c r="CL120" s="69"/>
      <c r="CM120" s="70"/>
      <c r="CN120" s="70"/>
      <c r="CO120" s="70"/>
      <c r="CP120" s="70"/>
      <c r="CQ120" s="70"/>
      <c r="CR120" s="70"/>
      <c r="CS120" s="70">
        <f t="shared" si="6"/>
        <v>0</v>
      </c>
      <c r="CT120" s="70">
        <f t="shared" si="7"/>
        <v>0</v>
      </c>
      <c r="CU120" s="70">
        <f t="shared" si="8"/>
        <v>0</v>
      </c>
      <c r="CV120" s="69"/>
      <c r="CW120" s="70"/>
      <c r="CX120" s="70"/>
      <c r="CY120" s="70"/>
      <c r="CZ120" s="70"/>
      <c r="DA120" s="70"/>
      <c r="DB120" s="70"/>
      <c r="DC120" s="70"/>
      <c r="DD120" s="70">
        <f t="shared" si="15"/>
        <v>0</v>
      </c>
      <c r="DE120" s="70">
        <f t="shared" si="19"/>
        <v>0</v>
      </c>
      <c r="DF120" s="69"/>
      <c r="DG120" s="70"/>
      <c r="DH120" s="70"/>
      <c r="DI120" s="70"/>
      <c r="DJ120" s="70"/>
      <c r="DK120" s="70"/>
      <c r="DL120" s="70"/>
      <c r="DM120" s="70">
        <f t="shared" si="11"/>
        <v>0</v>
      </c>
      <c r="DN120" s="70">
        <f t="shared" si="12"/>
        <v>0</v>
      </c>
    </row>
    <row r="121" spans="1:118" ht="79.2">
      <c r="A121" s="56" t="s">
        <v>1607</v>
      </c>
      <c r="B121" s="57"/>
      <c r="C121" s="58" t="s">
        <v>230</v>
      </c>
      <c r="D121" s="58" t="s">
        <v>230</v>
      </c>
      <c r="E121" s="58" t="s">
        <v>116</v>
      </c>
      <c r="F121" s="59"/>
      <c r="G121" s="58" t="s">
        <v>1608</v>
      </c>
      <c r="H121" s="62">
        <v>2015</v>
      </c>
      <c r="I121" s="62"/>
      <c r="J121" s="62" t="s">
        <v>118</v>
      </c>
      <c r="K121" s="84" t="s">
        <v>1609</v>
      </c>
      <c r="L121" s="58" t="s">
        <v>263</v>
      </c>
      <c r="M121" s="58" t="s">
        <v>248</v>
      </c>
      <c r="N121" s="58"/>
      <c r="O121" s="58" t="s">
        <v>123</v>
      </c>
      <c r="P121" s="63"/>
      <c r="Q121" s="64"/>
      <c r="R121" s="58" t="s">
        <v>122</v>
      </c>
      <c r="S121" s="82" t="s">
        <v>1610</v>
      </c>
      <c r="T121" s="59"/>
      <c r="U121" s="66" t="s">
        <v>521</v>
      </c>
      <c r="V121" s="66"/>
      <c r="W121" s="66"/>
      <c r="X121" s="66"/>
      <c r="Y121" s="66"/>
      <c r="Z121" s="66"/>
      <c r="AA121" s="67"/>
      <c r="AB121" s="58" t="b">
        <v>1</v>
      </c>
      <c r="AC121" s="58" t="b">
        <v>0</v>
      </c>
      <c r="AD121" s="68" t="b">
        <v>0</v>
      </c>
      <c r="AE121" s="68" t="b">
        <v>0</v>
      </c>
      <c r="AF121" s="68" t="b">
        <v>0</v>
      </c>
      <c r="AG121" s="58" t="b">
        <v>1</v>
      </c>
      <c r="AH121" s="67"/>
      <c r="AI121" s="58" t="s">
        <v>122</v>
      </c>
      <c r="AJ121" s="58" t="s">
        <v>122</v>
      </c>
      <c r="AK121" s="58" t="s">
        <v>122</v>
      </c>
      <c r="AL121" s="58" t="s">
        <v>134</v>
      </c>
      <c r="AM121" s="66" t="s">
        <v>1611</v>
      </c>
      <c r="AN121" s="58" t="s">
        <v>122</v>
      </c>
      <c r="AO121" s="66" t="s">
        <v>224</v>
      </c>
      <c r="AP121" s="58" t="s">
        <v>254</v>
      </c>
      <c r="AQ121" s="67"/>
      <c r="AR121" s="58" t="s">
        <v>1612</v>
      </c>
      <c r="AS121" s="66" t="s">
        <v>132</v>
      </c>
      <c r="AT121" s="66" t="s">
        <v>1613</v>
      </c>
      <c r="AU121" s="58" t="s">
        <v>134</v>
      </c>
      <c r="AV121" s="58" t="s">
        <v>134</v>
      </c>
      <c r="AW121" s="58" t="s">
        <v>135</v>
      </c>
      <c r="AX121" s="58" t="s">
        <v>640</v>
      </c>
      <c r="AY121" s="58"/>
      <c r="AZ121" s="58" t="s">
        <v>514</v>
      </c>
      <c r="BA121" s="67"/>
      <c r="BB121" s="58" t="s">
        <v>134</v>
      </c>
      <c r="BC121" s="58" t="s">
        <v>134</v>
      </c>
      <c r="BD121" s="67"/>
      <c r="BE121" s="58" t="s">
        <v>175</v>
      </c>
      <c r="BF121" s="58"/>
      <c r="BG121" s="58"/>
      <c r="BH121" s="58"/>
      <c r="BI121" s="58" t="s">
        <v>175</v>
      </c>
      <c r="BJ121" s="69"/>
      <c r="BK121" s="69"/>
      <c r="BL121" s="70"/>
      <c r="BM121" s="70"/>
      <c r="BN121" s="70"/>
      <c r="BO121" s="70"/>
      <c r="BP121" s="70"/>
      <c r="BQ121" s="70"/>
      <c r="BR121" s="70">
        <f t="shared" si="16"/>
        <v>0</v>
      </c>
      <c r="BS121" s="70">
        <f t="shared" si="17"/>
        <v>0</v>
      </c>
      <c r="BT121" s="69"/>
      <c r="BU121" s="70"/>
      <c r="BV121" s="70"/>
      <c r="BW121" s="70"/>
      <c r="BX121" s="70"/>
      <c r="BY121" s="70"/>
      <c r="BZ121" s="70"/>
      <c r="CA121" s="70">
        <f t="shared" si="2"/>
        <v>0</v>
      </c>
      <c r="CB121" s="70">
        <f t="shared" si="3"/>
        <v>0</v>
      </c>
      <c r="CC121" s="69"/>
      <c r="CD121" s="70"/>
      <c r="CE121" s="70"/>
      <c r="CF121" s="70"/>
      <c r="CG121" s="70"/>
      <c r="CH121" s="70"/>
      <c r="CI121" s="70"/>
      <c r="CJ121" s="70">
        <f t="shared" si="4"/>
        <v>0</v>
      </c>
      <c r="CK121" s="70">
        <f t="shared" si="5"/>
        <v>0</v>
      </c>
      <c r="CL121" s="69"/>
      <c r="CM121" s="70"/>
      <c r="CN121" s="70"/>
      <c r="CO121" s="70"/>
      <c r="CP121" s="70"/>
      <c r="CQ121" s="70"/>
      <c r="CR121" s="70"/>
      <c r="CS121" s="70">
        <f t="shared" si="6"/>
        <v>0</v>
      </c>
      <c r="CT121" s="70">
        <f t="shared" si="7"/>
        <v>0</v>
      </c>
      <c r="CU121" s="70">
        <f t="shared" si="8"/>
        <v>0</v>
      </c>
      <c r="CV121" s="69"/>
      <c r="CW121" s="70"/>
      <c r="CX121" s="70"/>
      <c r="CY121" s="70"/>
      <c r="CZ121" s="70"/>
      <c r="DA121" s="70"/>
      <c r="DB121" s="70"/>
      <c r="DC121" s="70"/>
      <c r="DD121" s="70">
        <f t="shared" si="15"/>
        <v>0</v>
      </c>
      <c r="DE121" s="70">
        <f t="shared" si="19"/>
        <v>0</v>
      </c>
      <c r="DF121" s="69"/>
      <c r="DG121" s="70"/>
      <c r="DH121" s="70"/>
      <c r="DI121" s="70"/>
      <c r="DJ121" s="70"/>
      <c r="DK121" s="70"/>
      <c r="DL121" s="70"/>
      <c r="DM121" s="70">
        <f t="shared" si="11"/>
        <v>0</v>
      </c>
      <c r="DN121" s="70">
        <f t="shared" si="12"/>
        <v>0</v>
      </c>
    </row>
    <row r="122" spans="1:118" ht="39.6">
      <c r="A122" s="58" t="s">
        <v>1614</v>
      </c>
      <c r="B122" s="57"/>
      <c r="C122" s="58" t="s">
        <v>230</v>
      </c>
      <c r="D122" s="58" t="s">
        <v>230</v>
      </c>
      <c r="E122" s="58" t="s">
        <v>1615</v>
      </c>
      <c r="F122" s="59"/>
      <c r="G122" s="58" t="s">
        <v>1616</v>
      </c>
      <c r="H122" s="60"/>
      <c r="I122" s="60"/>
      <c r="J122" s="62" t="s">
        <v>320</v>
      </c>
      <c r="K122" s="84" t="s">
        <v>1617</v>
      </c>
      <c r="L122" s="68"/>
      <c r="M122" s="58" t="s">
        <v>248</v>
      </c>
      <c r="N122" s="58"/>
      <c r="O122" s="68"/>
      <c r="P122" s="63"/>
      <c r="Q122" s="64"/>
      <c r="R122" s="58"/>
      <c r="S122" s="109"/>
      <c r="T122" s="59"/>
      <c r="U122" s="66" t="s">
        <v>200</v>
      </c>
      <c r="V122" s="66"/>
      <c r="W122" s="86"/>
      <c r="X122" s="86"/>
      <c r="Y122" s="86"/>
      <c r="Z122" s="66"/>
      <c r="AA122" s="67"/>
      <c r="AB122" s="68" t="b">
        <v>0</v>
      </c>
      <c r="AC122" s="68" t="b">
        <v>0</v>
      </c>
      <c r="AD122" s="68" t="b">
        <v>0</v>
      </c>
      <c r="AE122" s="68" t="b">
        <v>0</v>
      </c>
      <c r="AF122" s="68" t="b">
        <v>0</v>
      </c>
      <c r="AG122" s="68" t="b">
        <v>0</v>
      </c>
      <c r="AH122" s="67"/>
      <c r="AI122" s="58"/>
      <c r="AJ122" s="58"/>
      <c r="AK122" s="58"/>
      <c r="AL122" s="58"/>
      <c r="AM122" s="66"/>
      <c r="AN122" s="58"/>
      <c r="AO122" s="66"/>
      <c r="AP122" s="68"/>
      <c r="AQ122" s="67"/>
      <c r="AR122" s="58"/>
      <c r="AS122" s="86"/>
      <c r="AT122" s="86"/>
      <c r="AU122" s="58"/>
      <c r="AV122" s="58"/>
      <c r="AW122" s="58"/>
      <c r="AX122" s="58"/>
      <c r="AY122" s="58"/>
      <c r="AZ122" s="68"/>
      <c r="BA122" s="67"/>
      <c r="BB122" s="58"/>
      <c r="BC122" s="58"/>
      <c r="BD122" s="67"/>
      <c r="BE122" s="58"/>
      <c r="BF122" s="58"/>
      <c r="BG122" s="58"/>
      <c r="BH122" s="58"/>
      <c r="BI122" s="58"/>
      <c r="BJ122" s="69"/>
      <c r="BK122" s="69"/>
      <c r="BL122" s="70"/>
      <c r="BM122" s="70"/>
      <c r="BN122" s="70"/>
      <c r="BO122" s="70"/>
      <c r="BP122" s="70"/>
      <c r="BQ122" s="70"/>
      <c r="BR122" s="70">
        <f t="shared" si="16"/>
        <v>0</v>
      </c>
      <c r="BS122" s="70">
        <f t="shared" si="17"/>
        <v>0</v>
      </c>
      <c r="BT122" s="69"/>
      <c r="BU122" s="70"/>
      <c r="BV122" s="70"/>
      <c r="BW122" s="70"/>
      <c r="BX122" s="70"/>
      <c r="BY122" s="70"/>
      <c r="BZ122" s="70"/>
      <c r="CA122" s="70">
        <f t="shared" si="2"/>
        <v>0</v>
      </c>
      <c r="CB122" s="70">
        <f t="shared" si="3"/>
        <v>0</v>
      </c>
      <c r="CC122" s="69"/>
      <c r="CD122" s="70"/>
      <c r="CE122" s="70"/>
      <c r="CF122" s="70"/>
      <c r="CG122" s="70"/>
      <c r="CH122" s="70"/>
      <c r="CI122" s="70"/>
      <c r="CJ122" s="70">
        <f t="shared" si="4"/>
        <v>0</v>
      </c>
      <c r="CK122" s="70">
        <f t="shared" si="5"/>
        <v>0</v>
      </c>
      <c r="CL122" s="69"/>
      <c r="CM122" s="70"/>
      <c r="CN122" s="70"/>
      <c r="CO122" s="70"/>
      <c r="CP122" s="70"/>
      <c r="CQ122" s="70"/>
      <c r="CR122" s="70"/>
      <c r="CS122" s="70">
        <f t="shared" si="6"/>
        <v>0</v>
      </c>
      <c r="CT122" s="70">
        <f t="shared" si="7"/>
        <v>0</v>
      </c>
      <c r="CU122" s="70">
        <f t="shared" si="8"/>
        <v>0</v>
      </c>
      <c r="CV122" s="69"/>
      <c r="CW122" s="70"/>
      <c r="CX122" s="70"/>
      <c r="CY122" s="70"/>
      <c r="CZ122" s="70"/>
      <c r="DA122" s="70"/>
      <c r="DB122" s="70"/>
      <c r="DC122" s="70"/>
      <c r="DD122" s="70">
        <f t="shared" si="15"/>
        <v>0</v>
      </c>
      <c r="DE122" s="70">
        <f t="shared" si="19"/>
        <v>0</v>
      </c>
      <c r="DF122" s="69"/>
      <c r="DG122" s="70"/>
      <c r="DH122" s="70"/>
      <c r="DI122" s="70"/>
      <c r="DJ122" s="70"/>
      <c r="DK122" s="70"/>
      <c r="DL122" s="70"/>
      <c r="DM122" s="70">
        <f t="shared" si="11"/>
        <v>0</v>
      </c>
      <c r="DN122" s="70">
        <f t="shared" si="12"/>
        <v>0</v>
      </c>
    </row>
    <row r="123" spans="1:118" ht="356.4">
      <c r="A123" s="56" t="s">
        <v>1618</v>
      </c>
      <c r="B123" s="57"/>
      <c r="C123" s="58" t="s">
        <v>115</v>
      </c>
      <c r="D123" s="58" t="s">
        <v>115</v>
      </c>
      <c r="E123" s="58" t="s">
        <v>116</v>
      </c>
      <c r="F123" s="59"/>
      <c r="G123" s="58" t="s">
        <v>389</v>
      </c>
      <c r="H123" s="62">
        <v>2021</v>
      </c>
      <c r="I123" s="62">
        <v>2021</v>
      </c>
      <c r="J123" s="62" t="s">
        <v>118</v>
      </c>
      <c r="K123" s="58" t="s">
        <v>1619</v>
      </c>
      <c r="L123" s="58" t="s">
        <v>263</v>
      </c>
      <c r="M123" s="58" t="s">
        <v>248</v>
      </c>
      <c r="N123" s="58" t="s">
        <v>216</v>
      </c>
      <c r="O123" s="58" t="s">
        <v>123</v>
      </c>
      <c r="P123" s="80" t="s">
        <v>205</v>
      </c>
      <c r="Q123" s="64"/>
      <c r="R123" s="58"/>
      <c r="S123" s="65" t="s">
        <v>1620</v>
      </c>
      <c r="T123" s="59"/>
      <c r="U123" s="66" t="s">
        <v>200</v>
      </c>
      <c r="V123" s="66"/>
      <c r="W123" s="86"/>
      <c r="X123" s="66" t="s">
        <v>1621</v>
      </c>
      <c r="Y123" s="86"/>
      <c r="Z123" s="66"/>
      <c r="AA123" s="67"/>
      <c r="AB123" s="68" t="b">
        <v>0</v>
      </c>
      <c r="AC123" s="68" t="b">
        <v>0</v>
      </c>
      <c r="AD123" s="58" t="b">
        <v>1</v>
      </c>
      <c r="AE123" s="58" t="b">
        <v>1</v>
      </c>
      <c r="AF123" s="68" t="b">
        <v>0</v>
      </c>
      <c r="AG123" s="68" t="b">
        <v>0</v>
      </c>
      <c r="AH123" s="67"/>
      <c r="AI123" s="58" t="s">
        <v>1622</v>
      </c>
      <c r="AJ123" s="58" t="s">
        <v>1623</v>
      </c>
      <c r="AK123" s="58" t="s">
        <v>216</v>
      </c>
      <c r="AL123" s="58" t="s">
        <v>134</v>
      </c>
      <c r="AM123" s="66" t="s">
        <v>1624</v>
      </c>
      <c r="AN123" s="58" t="s">
        <v>998</v>
      </c>
      <c r="AO123" s="66" t="s">
        <v>224</v>
      </c>
      <c r="AP123" s="58" t="s">
        <v>1625</v>
      </c>
      <c r="AQ123" s="67"/>
      <c r="AR123" s="58"/>
      <c r="AS123" s="66" t="s">
        <v>132</v>
      </c>
      <c r="AT123" s="66" t="s">
        <v>1626</v>
      </c>
      <c r="AU123" s="58" t="s">
        <v>134</v>
      </c>
      <c r="AV123" s="58" t="s">
        <v>1001</v>
      </c>
      <c r="AW123" s="58" t="s">
        <v>135</v>
      </c>
      <c r="AX123" s="58" t="s">
        <v>216</v>
      </c>
      <c r="AY123" s="58" t="s">
        <v>216</v>
      </c>
      <c r="AZ123" s="58" t="s">
        <v>216</v>
      </c>
      <c r="BA123" s="67"/>
      <c r="BB123" s="58" t="s">
        <v>134</v>
      </c>
      <c r="BC123" s="58" t="s">
        <v>205</v>
      </c>
      <c r="BD123" s="67"/>
      <c r="BE123" s="58"/>
      <c r="BF123" s="58" t="s">
        <v>175</v>
      </c>
      <c r="BG123" s="58" t="s">
        <v>175</v>
      </c>
      <c r="BH123" s="58"/>
      <c r="BI123" s="58"/>
      <c r="BJ123" s="69"/>
      <c r="BK123" s="69"/>
      <c r="BL123" s="70"/>
      <c r="BM123" s="70"/>
      <c r="BN123" s="70"/>
      <c r="BO123" s="70"/>
      <c r="BP123" s="70"/>
      <c r="BQ123" s="70"/>
      <c r="BR123" s="70">
        <f t="shared" si="16"/>
        <v>0</v>
      </c>
      <c r="BS123" s="70">
        <f t="shared" si="17"/>
        <v>0</v>
      </c>
      <c r="BT123" s="69"/>
      <c r="BU123" s="70"/>
      <c r="BV123" s="70"/>
      <c r="BW123" s="70"/>
      <c r="BX123" s="70"/>
      <c r="BY123" s="70"/>
      <c r="BZ123" s="70"/>
      <c r="CA123" s="70">
        <f t="shared" si="2"/>
        <v>0</v>
      </c>
      <c r="CB123" s="70">
        <f t="shared" si="3"/>
        <v>0</v>
      </c>
      <c r="CC123" s="69"/>
      <c r="CD123" s="70"/>
      <c r="CE123" s="70"/>
      <c r="CF123" s="70"/>
      <c r="CG123" s="70"/>
      <c r="CH123" s="70"/>
      <c r="CI123" s="70"/>
      <c r="CJ123" s="70">
        <f t="shared" si="4"/>
        <v>0</v>
      </c>
      <c r="CK123" s="70">
        <f t="shared" si="5"/>
        <v>0</v>
      </c>
      <c r="CL123" s="69"/>
      <c r="CM123" s="70"/>
      <c r="CN123" s="70"/>
      <c r="CO123" s="70"/>
      <c r="CP123" s="70"/>
      <c r="CQ123" s="70"/>
      <c r="CR123" s="70"/>
      <c r="CS123" s="70">
        <f t="shared" si="6"/>
        <v>0</v>
      </c>
      <c r="CT123" s="70">
        <f t="shared" si="7"/>
        <v>0</v>
      </c>
      <c r="CU123" s="70">
        <f t="shared" si="8"/>
        <v>0</v>
      </c>
      <c r="CV123" s="69"/>
      <c r="CW123" s="70"/>
      <c r="CX123" s="70"/>
      <c r="CY123" s="70"/>
      <c r="CZ123" s="70"/>
      <c r="DA123" s="70"/>
      <c r="DB123" s="70"/>
      <c r="DC123" s="70"/>
      <c r="DD123" s="70">
        <f t="shared" si="15"/>
        <v>0</v>
      </c>
      <c r="DE123" s="70">
        <f t="shared" si="19"/>
        <v>0</v>
      </c>
      <c r="DF123" s="69"/>
      <c r="DG123" s="70"/>
      <c r="DH123" s="70"/>
      <c r="DI123" s="70"/>
      <c r="DJ123" s="70"/>
      <c r="DK123" s="70"/>
      <c r="DL123" s="70"/>
      <c r="DM123" s="70">
        <f t="shared" si="11"/>
        <v>0</v>
      </c>
      <c r="DN123" s="70">
        <f t="shared" si="12"/>
        <v>0</v>
      </c>
    </row>
    <row r="124" spans="1:118" ht="132">
      <c r="A124" s="56" t="s">
        <v>1627</v>
      </c>
      <c r="B124" s="57"/>
      <c r="C124" s="58" t="s">
        <v>115</v>
      </c>
      <c r="D124" s="58" t="s">
        <v>115</v>
      </c>
      <c r="E124" s="58" t="s">
        <v>116</v>
      </c>
      <c r="F124" s="59"/>
      <c r="G124" s="58" t="s">
        <v>1628</v>
      </c>
      <c r="H124" s="60"/>
      <c r="I124" s="62">
        <v>2021</v>
      </c>
      <c r="J124" s="62" t="s">
        <v>775</v>
      </c>
      <c r="K124" s="58" t="s">
        <v>1629</v>
      </c>
      <c r="L124" s="58" t="s">
        <v>1630</v>
      </c>
      <c r="M124" s="58" t="s">
        <v>142</v>
      </c>
      <c r="N124" s="58" t="s">
        <v>216</v>
      </c>
      <c r="O124" s="58" t="s">
        <v>1631</v>
      </c>
      <c r="P124" s="80" t="s">
        <v>180</v>
      </c>
      <c r="Q124" s="64"/>
      <c r="R124" s="58" t="s">
        <v>122</v>
      </c>
      <c r="S124" s="83" t="s">
        <v>1632</v>
      </c>
      <c r="T124" s="59"/>
      <c r="U124" s="66" t="s">
        <v>125</v>
      </c>
      <c r="V124" s="66"/>
      <c r="W124" s="66"/>
      <c r="X124" s="66" t="s">
        <v>205</v>
      </c>
      <c r="Y124" s="66" t="s">
        <v>1633</v>
      </c>
      <c r="Z124" s="66"/>
      <c r="AA124" s="67"/>
      <c r="AB124" s="58" t="b">
        <v>0</v>
      </c>
      <c r="AC124" s="58" t="b">
        <v>0</v>
      </c>
      <c r="AD124" s="68" t="b">
        <v>0</v>
      </c>
      <c r="AE124" s="68" t="b">
        <v>0</v>
      </c>
      <c r="AF124" s="58" t="b">
        <v>1</v>
      </c>
      <c r="AG124" s="58" t="b">
        <v>1</v>
      </c>
      <c r="AH124" s="67"/>
      <c r="AI124" s="58" t="s">
        <v>1634</v>
      </c>
      <c r="AJ124" s="58" t="s">
        <v>1291</v>
      </c>
      <c r="AK124" s="58" t="s">
        <v>216</v>
      </c>
      <c r="AL124" s="58" t="s">
        <v>205</v>
      </c>
      <c r="AM124" s="66" t="s">
        <v>1635</v>
      </c>
      <c r="AN124" s="58" t="s">
        <v>216</v>
      </c>
      <c r="AO124" s="66" t="s">
        <v>224</v>
      </c>
      <c r="AP124" s="58" t="s">
        <v>216</v>
      </c>
      <c r="AQ124" s="67"/>
      <c r="AR124" s="58" t="s">
        <v>216</v>
      </c>
      <c r="AS124" s="66" t="s">
        <v>132</v>
      </c>
      <c r="AT124" s="66" t="s">
        <v>1636</v>
      </c>
      <c r="AU124" s="58" t="s">
        <v>134</v>
      </c>
      <c r="AV124" s="58" t="s">
        <v>1637</v>
      </c>
      <c r="AW124" s="58" t="s">
        <v>1638</v>
      </c>
      <c r="AX124" s="58" t="s">
        <v>216</v>
      </c>
      <c r="AY124" s="58" t="s">
        <v>1639</v>
      </c>
      <c r="AZ124" s="58" t="s">
        <v>216</v>
      </c>
      <c r="BA124" s="67"/>
      <c r="BB124" s="58" t="s">
        <v>134</v>
      </c>
      <c r="BC124" s="58" t="s">
        <v>134</v>
      </c>
      <c r="BD124" s="67"/>
      <c r="BE124" s="58"/>
      <c r="BF124" s="58"/>
      <c r="BG124" s="58"/>
      <c r="BH124" s="58" t="s">
        <v>1166</v>
      </c>
      <c r="BI124" s="58" t="s">
        <v>137</v>
      </c>
      <c r="BJ124" s="69"/>
      <c r="BK124" s="69"/>
      <c r="BL124" s="70"/>
      <c r="BM124" s="70"/>
      <c r="BN124" s="70"/>
      <c r="BO124" s="70"/>
      <c r="BP124" s="70"/>
      <c r="BQ124" s="70"/>
      <c r="BR124" s="70">
        <f t="shared" si="16"/>
        <v>0</v>
      </c>
      <c r="BS124" s="70">
        <f t="shared" si="17"/>
        <v>0</v>
      </c>
      <c r="BT124" s="69"/>
      <c r="BU124" s="70"/>
      <c r="BV124" s="70"/>
      <c r="BW124" s="70"/>
      <c r="BX124" s="70"/>
      <c r="BY124" s="70"/>
      <c r="BZ124" s="70"/>
      <c r="CA124" s="70">
        <f t="shared" si="2"/>
        <v>0</v>
      </c>
      <c r="CB124" s="70">
        <f t="shared" si="3"/>
        <v>0</v>
      </c>
      <c r="CC124" s="69"/>
      <c r="CD124" s="70"/>
      <c r="CE124" s="70"/>
      <c r="CF124" s="70"/>
      <c r="CG124" s="70"/>
      <c r="CH124" s="70"/>
      <c r="CI124" s="70"/>
      <c r="CJ124" s="70">
        <f t="shared" si="4"/>
        <v>0</v>
      </c>
      <c r="CK124" s="70">
        <f t="shared" si="5"/>
        <v>0</v>
      </c>
      <c r="CL124" s="69"/>
      <c r="CM124" s="77"/>
      <c r="CN124" s="77"/>
      <c r="CO124" s="77"/>
      <c r="CP124" s="70"/>
      <c r="CQ124" s="70"/>
      <c r="CR124" s="70"/>
      <c r="CS124" s="70">
        <f t="shared" si="6"/>
        <v>0</v>
      </c>
      <c r="CT124" s="70">
        <f t="shared" si="7"/>
        <v>0</v>
      </c>
      <c r="CU124" s="70">
        <f t="shared" si="8"/>
        <v>0</v>
      </c>
      <c r="CV124" s="69"/>
      <c r="CW124" s="71">
        <v>3</v>
      </c>
      <c r="CX124" s="71">
        <v>3</v>
      </c>
      <c r="CY124" s="71">
        <v>3</v>
      </c>
      <c r="CZ124" s="71">
        <v>2</v>
      </c>
      <c r="DA124" s="71">
        <v>1</v>
      </c>
      <c r="DB124" s="71">
        <v>1</v>
      </c>
      <c r="DC124" s="71" t="s">
        <v>216</v>
      </c>
      <c r="DD124" s="70">
        <f t="shared" si="15"/>
        <v>9</v>
      </c>
      <c r="DE124" s="70">
        <f t="shared" si="19"/>
        <v>4</v>
      </c>
      <c r="DF124" s="69"/>
      <c r="DG124" s="71">
        <v>3</v>
      </c>
      <c r="DH124" s="71">
        <v>2</v>
      </c>
      <c r="DI124" s="71">
        <v>3</v>
      </c>
      <c r="DJ124" s="71">
        <v>2</v>
      </c>
      <c r="DK124" s="71">
        <v>1</v>
      </c>
      <c r="DL124" s="71">
        <v>1</v>
      </c>
      <c r="DM124" s="70">
        <f t="shared" si="11"/>
        <v>8</v>
      </c>
      <c r="DN124" s="70">
        <f t="shared" si="12"/>
        <v>4</v>
      </c>
    </row>
    <row r="125" spans="1:118" ht="145.19999999999999">
      <c r="A125" s="56" t="s">
        <v>1640</v>
      </c>
      <c r="B125" s="57"/>
      <c r="C125" s="58" t="s">
        <v>115</v>
      </c>
      <c r="D125" s="58" t="s">
        <v>115</v>
      </c>
      <c r="E125" s="58" t="s">
        <v>116</v>
      </c>
      <c r="F125" s="59"/>
      <c r="G125" s="58" t="s">
        <v>1641</v>
      </c>
      <c r="H125" s="62">
        <v>2019</v>
      </c>
      <c r="I125" s="62">
        <v>2019</v>
      </c>
      <c r="J125" s="62" t="s">
        <v>118</v>
      </c>
      <c r="K125" s="66" t="s">
        <v>1642</v>
      </c>
      <c r="L125" s="58" t="s">
        <v>263</v>
      </c>
      <c r="M125" s="58" t="s">
        <v>248</v>
      </c>
      <c r="N125" s="58" t="s">
        <v>216</v>
      </c>
      <c r="O125" s="58" t="s">
        <v>123</v>
      </c>
      <c r="P125" s="89" t="s">
        <v>180</v>
      </c>
      <c r="Q125" s="64"/>
      <c r="R125" s="58"/>
      <c r="S125" s="65" t="s">
        <v>1643</v>
      </c>
      <c r="T125" s="59"/>
      <c r="U125" s="66" t="s">
        <v>144</v>
      </c>
      <c r="V125" s="66"/>
      <c r="W125" s="66"/>
      <c r="X125" s="66" t="s">
        <v>1644</v>
      </c>
      <c r="Y125" s="66" t="s">
        <v>1645</v>
      </c>
      <c r="Z125" s="66" t="s">
        <v>1646</v>
      </c>
      <c r="AA125" s="67"/>
      <c r="AB125" s="68" t="b">
        <v>0</v>
      </c>
      <c r="AC125" s="68" t="b">
        <v>0</v>
      </c>
      <c r="AD125" s="68" t="b">
        <v>0</v>
      </c>
      <c r="AE125" s="58" t="b">
        <v>1</v>
      </c>
      <c r="AF125" s="58" t="b">
        <v>1</v>
      </c>
      <c r="AG125" s="68" t="b">
        <v>0</v>
      </c>
      <c r="AH125" s="67"/>
      <c r="AI125" s="58" t="s">
        <v>1647</v>
      </c>
      <c r="AJ125" s="58" t="s">
        <v>1291</v>
      </c>
      <c r="AK125" s="71" t="s">
        <v>1326</v>
      </c>
      <c r="AL125" s="58" t="s">
        <v>134</v>
      </c>
      <c r="AM125" s="66" t="s">
        <v>1648</v>
      </c>
      <c r="AN125" s="58" t="s">
        <v>998</v>
      </c>
      <c r="AO125" s="66" t="s">
        <v>224</v>
      </c>
      <c r="AP125" s="58" t="s">
        <v>216</v>
      </c>
      <c r="AQ125" s="67"/>
      <c r="AR125" s="71" t="s">
        <v>216</v>
      </c>
      <c r="AS125" s="66" t="s">
        <v>313</v>
      </c>
      <c r="AT125" s="66" t="s">
        <v>1649</v>
      </c>
      <c r="AU125" s="58" t="s">
        <v>134</v>
      </c>
      <c r="AV125" s="58" t="s">
        <v>1650</v>
      </c>
      <c r="AW125" s="58" t="s">
        <v>243</v>
      </c>
      <c r="AX125" s="71" t="s">
        <v>216</v>
      </c>
      <c r="AY125" s="71" t="s">
        <v>216</v>
      </c>
      <c r="AZ125" s="71" t="s">
        <v>205</v>
      </c>
      <c r="BA125" s="67"/>
      <c r="BB125" s="58" t="s">
        <v>134</v>
      </c>
      <c r="BC125" s="58" t="s">
        <v>205</v>
      </c>
      <c r="BD125" s="67"/>
      <c r="BE125" s="58"/>
      <c r="BF125" s="58"/>
      <c r="BG125" s="58" t="s">
        <v>175</v>
      </c>
      <c r="BH125" s="58" t="s">
        <v>137</v>
      </c>
      <c r="BI125" s="58"/>
      <c r="BJ125" s="69"/>
      <c r="BK125" s="69"/>
      <c r="BL125" s="70"/>
      <c r="BM125" s="70"/>
      <c r="BN125" s="70"/>
      <c r="BO125" s="70"/>
      <c r="BP125" s="70"/>
      <c r="BQ125" s="70"/>
      <c r="BR125" s="70">
        <f t="shared" si="16"/>
        <v>0</v>
      </c>
      <c r="BS125" s="70">
        <f t="shared" si="17"/>
        <v>0</v>
      </c>
      <c r="BT125" s="69"/>
      <c r="BU125" s="70"/>
      <c r="BV125" s="70"/>
      <c r="BW125" s="70"/>
      <c r="BX125" s="70"/>
      <c r="BY125" s="70"/>
      <c r="BZ125" s="70"/>
      <c r="CA125" s="70">
        <f t="shared" si="2"/>
        <v>0</v>
      </c>
      <c r="CB125" s="70">
        <f t="shared" si="3"/>
        <v>0</v>
      </c>
      <c r="CC125" s="69"/>
      <c r="CD125" s="70"/>
      <c r="CE125" s="70"/>
      <c r="CF125" s="70"/>
      <c r="CG125" s="70"/>
      <c r="CH125" s="70"/>
      <c r="CI125" s="70"/>
      <c r="CJ125" s="70">
        <f t="shared" si="4"/>
        <v>0</v>
      </c>
      <c r="CK125" s="70">
        <f t="shared" si="5"/>
        <v>0</v>
      </c>
      <c r="CL125" s="69"/>
      <c r="CM125" s="70"/>
      <c r="CN125" s="70"/>
      <c r="CO125" s="70"/>
      <c r="CP125" s="70"/>
      <c r="CQ125" s="70"/>
      <c r="CR125" s="70"/>
      <c r="CS125" s="70">
        <f t="shared" si="6"/>
        <v>0</v>
      </c>
      <c r="CT125" s="70">
        <f t="shared" si="7"/>
        <v>0</v>
      </c>
      <c r="CU125" s="70">
        <f t="shared" si="8"/>
        <v>0</v>
      </c>
      <c r="CV125" s="69"/>
      <c r="CW125" s="71">
        <v>3</v>
      </c>
      <c r="CX125" s="71">
        <v>2</v>
      </c>
      <c r="CY125" s="71">
        <v>2</v>
      </c>
      <c r="CZ125" s="71">
        <v>2</v>
      </c>
      <c r="DA125" s="71">
        <v>3</v>
      </c>
      <c r="DB125" s="71">
        <v>3</v>
      </c>
      <c r="DC125" s="71">
        <v>2</v>
      </c>
      <c r="DD125" s="70">
        <f t="shared" si="15"/>
        <v>7</v>
      </c>
      <c r="DE125" s="70">
        <f t="shared" si="19"/>
        <v>10</v>
      </c>
      <c r="DF125" s="69"/>
      <c r="DG125" s="70"/>
      <c r="DH125" s="70"/>
      <c r="DI125" s="70"/>
      <c r="DJ125" s="70"/>
      <c r="DK125" s="70"/>
      <c r="DL125" s="70"/>
      <c r="DM125" s="70">
        <f t="shared" si="11"/>
        <v>0</v>
      </c>
      <c r="DN125" s="70">
        <f t="shared" si="12"/>
        <v>0</v>
      </c>
    </row>
    <row r="126" spans="1:118" ht="198">
      <c r="A126" s="56" t="s">
        <v>1651</v>
      </c>
      <c r="B126" s="57"/>
      <c r="C126" s="58" t="s">
        <v>115</v>
      </c>
      <c r="D126" s="58" t="s">
        <v>115</v>
      </c>
      <c r="E126" s="58" t="s">
        <v>116</v>
      </c>
      <c r="F126" s="59"/>
      <c r="G126" s="58" t="s">
        <v>1652</v>
      </c>
      <c r="H126" s="62">
        <v>2018</v>
      </c>
      <c r="I126" s="62">
        <v>2020</v>
      </c>
      <c r="J126" s="62" t="s">
        <v>775</v>
      </c>
      <c r="K126" s="58" t="s">
        <v>1653</v>
      </c>
      <c r="L126" s="58" t="s">
        <v>1654</v>
      </c>
      <c r="M126" s="58" t="s">
        <v>196</v>
      </c>
      <c r="N126" s="58" t="s">
        <v>216</v>
      </c>
      <c r="O126" s="58" t="s">
        <v>401</v>
      </c>
      <c r="P126" s="94"/>
      <c r="Q126" s="95" t="s">
        <v>1655</v>
      </c>
      <c r="R126" s="58" t="s">
        <v>198</v>
      </c>
      <c r="S126" s="65" t="s">
        <v>1656</v>
      </c>
      <c r="T126" s="59"/>
      <c r="U126" s="66" t="s">
        <v>144</v>
      </c>
      <c r="V126" s="62"/>
      <c r="W126" s="62"/>
      <c r="X126" s="62"/>
      <c r="Y126" s="66" t="s">
        <v>1657</v>
      </c>
      <c r="Z126" s="62"/>
      <c r="AA126" s="67"/>
      <c r="AB126" s="68" t="b">
        <v>0</v>
      </c>
      <c r="AC126" s="68" t="b">
        <v>0</v>
      </c>
      <c r="AD126" s="58" t="b">
        <v>1</v>
      </c>
      <c r="AE126" s="58" t="b">
        <v>0</v>
      </c>
      <c r="AF126" s="58" t="b">
        <v>0</v>
      </c>
      <c r="AG126" s="58" t="b">
        <v>1</v>
      </c>
      <c r="AH126" s="67"/>
      <c r="AI126" s="58" t="s">
        <v>1658</v>
      </c>
      <c r="AJ126" s="58" t="s">
        <v>1232</v>
      </c>
      <c r="AK126" s="66" t="s">
        <v>122</v>
      </c>
      <c r="AL126" s="58" t="s">
        <v>205</v>
      </c>
      <c r="AM126" s="66" t="s">
        <v>1659</v>
      </c>
      <c r="AN126" s="58" t="s">
        <v>1660</v>
      </c>
      <c r="AO126" s="66" t="s">
        <v>122</v>
      </c>
      <c r="AP126" s="66" t="s">
        <v>122</v>
      </c>
      <c r="AQ126" s="67"/>
      <c r="AR126" s="58"/>
      <c r="AS126" s="66" t="s">
        <v>132</v>
      </c>
      <c r="AT126" s="86"/>
      <c r="AU126" s="58" t="s">
        <v>134</v>
      </c>
      <c r="AV126" s="58" t="s">
        <v>1650</v>
      </c>
      <c r="AW126" s="58" t="s">
        <v>122</v>
      </c>
      <c r="AX126" s="58" t="s">
        <v>1661</v>
      </c>
      <c r="AY126" s="66" t="s">
        <v>122</v>
      </c>
      <c r="AZ126" s="66" t="s">
        <v>122</v>
      </c>
      <c r="BA126" s="67"/>
      <c r="BB126" s="58" t="s">
        <v>134</v>
      </c>
      <c r="BC126" s="58" t="s">
        <v>134</v>
      </c>
      <c r="BD126" s="67"/>
      <c r="BE126" s="58"/>
      <c r="BF126" s="58" t="s">
        <v>175</v>
      </c>
      <c r="BG126" s="58"/>
      <c r="BH126" s="58"/>
      <c r="BI126" s="58" t="s">
        <v>137</v>
      </c>
      <c r="BJ126" s="69"/>
      <c r="BK126" s="69"/>
      <c r="BL126" s="70"/>
      <c r="BM126" s="70"/>
      <c r="BN126" s="70"/>
      <c r="BO126" s="70"/>
      <c r="BP126" s="70"/>
      <c r="BQ126" s="70"/>
      <c r="BR126" s="70">
        <f t="shared" si="16"/>
        <v>0</v>
      </c>
      <c r="BS126" s="70">
        <f t="shared" si="17"/>
        <v>0</v>
      </c>
      <c r="BT126" s="69"/>
      <c r="BU126" s="70"/>
      <c r="BV126" s="70"/>
      <c r="BW126" s="70"/>
      <c r="BX126" s="70"/>
      <c r="BY126" s="70"/>
      <c r="BZ126" s="70"/>
      <c r="CA126" s="70">
        <f t="shared" si="2"/>
        <v>0</v>
      </c>
      <c r="CB126" s="70">
        <f t="shared" si="3"/>
        <v>0</v>
      </c>
      <c r="CC126" s="69"/>
      <c r="CD126" s="70"/>
      <c r="CE126" s="70"/>
      <c r="CF126" s="70"/>
      <c r="CG126" s="70"/>
      <c r="CH126" s="70"/>
      <c r="CI126" s="70"/>
      <c r="CJ126" s="70">
        <f t="shared" si="4"/>
        <v>0</v>
      </c>
      <c r="CK126" s="70">
        <f t="shared" si="5"/>
        <v>0</v>
      </c>
      <c r="CL126" s="69"/>
      <c r="CM126" s="70"/>
      <c r="CN126" s="70"/>
      <c r="CO126" s="70"/>
      <c r="CP126" s="70"/>
      <c r="CQ126" s="70"/>
      <c r="CR126" s="70"/>
      <c r="CS126" s="70">
        <f t="shared" si="6"/>
        <v>0</v>
      </c>
      <c r="CT126" s="70">
        <f t="shared" si="7"/>
        <v>0</v>
      </c>
      <c r="CU126" s="70">
        <f t="shared" si="8"/>
        <v>0</v>
      </c>
      <c r="CV126" s="69"/>
      <c r="CW126" s="70"/>
      <c r="CX126" s="70"/>
      <c r="CY126" s="70"/>
      <c r="CZ126" s="70"/>
      <c r="DA126" s="70"/>
      <c r="DB126" s="70"/>
      <c r="DC126" s="70"/>
      <c r="DD126" s="70">
        <f t="shared" si="15"/>
        <v>0</v>
      </c>
      <c r="DE126" s="70">
        <f t="shared" si="19"/>
        <v>0</v>
      </c>
      <c r="DF126" s="69"/>
      <c r="DG126" s="71">
        <v>1</v>
      </c>
      <c r="DH126" s="71">
        <v>3</v>
      </c>
      <c r="DI126" s="71">
        <v>3</v>
      </c>
      <c r="DJ126" s="71">
        <v>1</v>
      </c>
      <c r="DK126" s="71">
        <v>2</v>
      </c>
      <c r="DL126" s="71">
        <v>1</v>
      </c>
      <c r="DM126" s="70">
        <f t="shared" si="11"/>
        <v>7</v>
      </c>
      <c r="DN126" s="70">
        <f t="shared" si="12"/>
        <v>4</v>
      </c>
    </row>
    <row r="127" spans="1:118" ht="105.6">
      <c r="A127" s="56" t="s">
        <v>1662</v>
      </c>
      <c r="B127" s="57"/>
      <c r="C127" s="58"/>
      <c r="D127" s="58" t="s">
        <v>115</v>
      </c>
      <c r="E127" s="58" t="s">
        <v>116</v>
      </c>
      <c r="F127" s="59"/>
      <c r="G127" s="58" t="s">
        <v>1663</v>
      </c>
      <c r="H127" s="62">
        <v>2017</v>
      </c>
      <c r="I127" s="62" t="s">
        <v>1664</v>
      </c>
      <c r="J127" s="62" t="s">
        <v>118</v>
      </c>
      <c r="K127" s="58" t="s">
        <v>1665</v>
      </c>
      <c r="L127" s="58" t="s">
        <v>216</v>
      </c>
      <c r="M127" s="58" t="s">
        <v>142</v>
      </c>
      <c r="N127" s="58" t="s">
        <v>216</v>
      </c>
      <c r="O127" s="58" t="s">
        <v>123</v>
      </c>
      <c r="P127" s="63"/>
      <c r="Q127" s="64"/>
      <c r="R127" s="58" t="s">
        <v>134</v>
      </c>
      <c r="S127" s="82" t="s">
        <v>1666</v>
      </c>
      <c r="T127" s="59"/>
      <c r="U127" s="66" t="s">
        <v>200</v>
      </c>
      <c r="V127" s="66"/>
      <c r="W127" s="66" t="s">
        <v>1667</v>
      </c>
      <c r="X127" s="66"/>
      <c r="Y127" s="66"/>
      <c r="Z127" s="66"/>
      <c r="AA127" s="67"/>
      <c r="AB127" s="58" t="b">
        <v>0</v>
      </c>
      <c r="AC127" s="58" t="b">
        <v>1</v>
      </c>
      <c r="AD127" s="58" t="b">
        <v>1</v>
      </c>
      <c r="AE127" s="68" t="b">
        <v>0</v>
      </c>
      <c r="AF127" s="68" t="b">
        <v>0</v>
      </c>
      <c r="AG127" s="68" t="b">
        <v>0</v>
      </c>
      <c r="AH127" s="67"/>
      <c r="AI127" s="58"/>
      <c r="AJ127" s="58"/>
      <c r="AK127" s="58"/>
      <c r="AL127" s="58"/>
      <c r="AM127" s="66" t="s">
        <v>1668</v>
      </c>
      <c r="AN127" s="58" t="s">
        <v>1669</v>
      </c>
      <c r="AO127" s="66" t="s">
        <v>224</v>
      </c>
      <c r="AP127" s="58" t="s">
        <v>216</v>
      </c>
      <c r="AQ127" s="67"/>
      <c r="AR127" s="58" t="s">
        <v>1670</v>
      </c>
      <c r="AS127" s="66" t="s">
        <v>132</v>
      </c>
      <c r="AT127" s="66" t="s">
        <v>352</v>
      </c>
      <c r="AU127" s="58" t="s">
        <v>134</v>
      </c>
      <c r="AV127" s="58" t="s">
        <v>216</v>
      </c>
      <c r="AW127" s="58" t="s">
        <v>677</v>
      </c>
      <c r="AX127" s="58" t="s">
        <v>1671</v>
      </c>
      <c r="AY127" s="58" t="s">
        <v>216</v>
      </c>
      <c r="AZ127" s="58" t="s">
        <v>216</v>
      </c>
      <c r="BA127" s="67"/>
      <c r="BB127" s="58" t="s">
        <v>134</v>
      </c>
      <c r="BC127" s="58" t="s">
        <v>134</v>
      </c>
      <c r="BD127" s="67"/>
      <c r="BE127" s="58" t="s">
        <v>137</v>
      </c>
      <c r="BF127" s="58" t="s">
        <v>137</v>
      </c>
      <c r="BG127" s="58"/>
      <c r="BH127" s="58"/>
      <c r="BI127" s="58"/>
      <c r="BJ127" s="69"/>
      <c r="BK127" s="69"/>
      <c r="BL127" s="77"/>
      <c r="BM127" s="77"/>
      <c r="BN127" s="77"/>
      <c r="BO127" s="77"/>
      <c r="BP127" s="77"/>
      <c r="BQ127" s="70"/>
      <c r="BR127" s="70">
        <f t="shared" si="16"/>
        <v>0</v>
      </c>
      <c r="BS127" s="70">
        <f t="shared" si="17"/>
        <v>0</v>
      </c>
      <c r="BT127" s="69"/>
      <c r="BU127" s="70"/>
      <c r="BV127" s="70"/>
      <c r="BW127" s="70"/>
      <c r="BX127" s="70"/>
      <c r="BY127" s="70"/>
      <c r="BZ127" s="70"/>
      <c r="CA127" s="70">
        <f t="shared" si="2"/>
        <v>0</v>
      </c>
      <c r="CB127" s="70">
        <f t="shared" si="3"/>
        <v>0</v>
      </c>
      <c r="CC127" s="69"/>
      <c r="CD127" s="72">
        <v>3</v>
      </c>
      <c r="CE127" s="72">
        <v>1</v>
      </c>
      <c r="CF127" s="72">
        <v>2</v>
      </c>
      <c r="CG127" s="72">
        <v>1</v>
      </c>
      <c r="CH127" s="72">
        <v>2</v>
      </c>
      <c r="CI127" s="72">
        <v>1</v>
      </c>
      <c r="CJ127" s="70">
        <f t="shared" si="4"/>
        <v>6</v>
      </c>
      <c r="CK127" s="70">
        <f t="shared" si="5"/>
        <v>4</v>
      </c>
      <c r="CL127" s="69"/>
      <c r="CM127" s="70"/>
      <c r="CN127" s="70"/>
      <c r="CO127" s="70"/>
      <c r="CP127" s="70"/>
      <c r="CQ127" s="70"/>
      <c r="CR127" s="70"/>
      <c r="CS127" s="70">
        <f t="shared" si="6"/>
        <v>0</v>
      </c>
      <c r="CT127" s="70">
        <f t="shared" si="7"/>
        <v>0</v>
      </c>
      <c r="CU127" s="70">
        <f t="shared" si="8"/>
        <v>0</v>
      </c>
      <c r="CV127" s="69"/>
      <c r="CW127" s="70"/>
      <c r="CX127" s="70"/>
      <c r="CY127" s="70"/>
      <c r="CZ127" s="70"/>
      <c r="DA127" s="70"/>
      <c r="DB127" s="70"/>
      <c r="DC127" s="70"/>
      <c r="DD127" s="70">
        <f t="shared" si="15"/>
        <v>0</v>
      </c>
      <c r="DE127" s="70">
        <f t="shared" si="19"/>
        <v>0</v>
      </c>
      <c r="DF127" s="69"/>
      <c r="DG127" s="70"/>
      <c r="DH127" s="70"/>
      <c r="DI127" s="70"/>
      <c r="DJ127" s="70"/>
      <c r="DK127" s="70"/>
      <c r="DL127" s="70"/>
      <c r="DM127" s="70">
        <f t="shared" si="11"/>
        <v>0</v>
      </c>
      <c r="DN127" s="70">
        <f t="shared" si="12"/>
        <v>0</v>
      </c>
    </row>
    <row r="128" spans="1:118" ht="171.6">
      <c r="A128" s="58" t="s">
        <v>1672</v>
      </c>
      <c r="B128" s="57"/>
      <c r="C128" s="58"/>
      <c r="D128" s="58" t="s">
        <v>115</v>
      </c>
      <c r="E128" s="58" t="s">
        <v>116</v>
      </c>
      <c r="F128" s="59"/>
      <c r="G128" s="58" t="s">
        <v>1673</v>
      </c>
      <c r="H128" s="62">
        <v>2014</v>
      </c>
      <c r="I128" s="62">
        <v>2019</v>
      </c>
      <c r="J128" s="62" t="s">
        <v>118</v>
      </c>
      <c r="K128" s="58" t="s">
        <v>1674</v>
      </c>
      <c r="L128" s="58" t="s">
        <v>1675</v>
      </c>
      <c r="M128" s="58" t="s">
        <v>248</v>
      </c>
      <c r="N128" s="58" t="s">
        <v>122</v>
      </c>
      <c r="O128" s="58" t="s">
        <v>535</v>
      </c>
      <c r="P128" s="94"/>
      <c r="Q128" s="95" t="s">
        <v>1676</v>
      </c>
      <c r="R128" s="58"/>
      <c r="S128" s="82" t="s">
        <v>1677</v>
      </c>
      <c r="T128" s="59"/>
      <c r="U128" s="66" t="s">
        <v>144</v>
      </c>
      <c r="V128" s="66"/>
      <c r="W128" s="66" t="s">
        <v>1678</v>
      </c>
      <c r="X128" s="86"/>
      <c r="Y128" s="86"/>
      <c r="Z128" s="66"/>
      <c r="AA128" s="67"/>
      <c r="AB128" s="58" t="b">
        <v>0</v>
      </c>
      <c r="AC128" s="58" t="b">
        <v>1</v>
      </c>
      <c r="AD128" s="68" t="b">
        <v>0</v>
      </c>
      <c r="AE128" s="58" t="b">
        <v>1</v>
      </c>
      <c r="AF128" s="68" t="b">
        <v>0</v>
      </c>
      <c r="AG128" s="68" t="b">
        <v>0</v>
      </c>
      <c r="AH128" s="67"/>
      <c r="AI128" s="58" t="s">
        <v>1679</v>
      </c>
      <c r="AJ128" s="58" t="s">
        <v>1680</v>
      </c>
      <c r="AK128" s="58" t="s">
        <v>615</v>
      </c>
      <c r="AL128" s="58" t="s">
        <v>134</v>
      </c>
      <c r="AM128" s="66" t="s">
        <v>1681</v>
      </c>
      <c r="AN128" s="58" t="s">
        <v>1326</v>
      </c>
      <c r="AO128" s="66" t="s">
        <v>224</v>
      </c>
      <c r="AP128" s="58" t="s">
        <v>122</v>
      </c>
      <c r="AQ128" s="67"/>
      <c r="AR128" s="58" t="s">
        <v>1682</v>
      </c>
      <c r="AS128" s="66" t="s">
        <v>132</v>
      </c>
      <c r="AT128" s="66" t="s">
        <v>1626</v>
      </c>
      <c r="AU128" s="58" t="s">
        <v>205</v>
      </c>
      <c r="AV128" s="58" t="s">
        <v>1207</v>
      </c>
      <c r="AW128" s="58" t="s">
        <v>135</v>
      </c>
      <c r="AX128" s="58" t="s">
        <v>1683</v>
      </c>
      <c r="AY128" s="58" t="s">
        <v>216</v>
      </c>
      <c r="AZ128" s="58" t="s">
        <v>134</v>
      </c>
      <c r="BA128" s="67"/>
      <c r="BB128" s="58" t="s">
        <v>134</v>
      </c>
      <c r="BC128" s="58" t="s">
        <v>134</v>
      </c>
      <c r="BD128" s="67"/>
      <c r="BE128" s="58" t="s">
        <v>175</v>
      </c>
      <c r="BF128" s="58"/>
      <c r="BG128" s="58" t="s">
        <v>175</v>
      </c>
      <c r="BH128" s="58"/>
      <c r="BI128" s="58"/>
      <c r="BJ128" s="69"/>
      <c r="BK128" s="69"/>
      <c r="BL128" s="70"/>
      <c r="BM128" s="70"/>
      <c r="BN128" s="70"/>
      <c r="BO128" s="70"/>
      <c r="BP128" s="70"/>
      <c r="BQ128" s="70"/>
      <c r="BR128" s="70">
        <f t="shared" si="16"/>
        <v>0</v>
      </c>
      <c r="BS128" s="70">
        <f t="shared" si="17"/>
        <v>0</v>
      </c>
      <c r="BT128" s="69"/>
      <c r="BU128" s="70"/>
      <c r="BV128" s="70"/>
      <c r="BW128" s="70"/>
      <c r="BX128" s="70"/>
      <c r="BY128" s="70"/>
      <c r="BZ128" s="70"/>
      <c r="CA128" s="70">
        <f t="shared" si="2"/>
        <v>0</v>
      </c>
      <c r="CB128" s="70">
        <f t="shared" si="3"/>
        <v>0</v>
      </c>
      <c r="CC128" s="69"/>
      <c r="CD128" s="70"/>
      <c r="CE128" s="70"/>
      <c r="CF128" s="70"/>
      <c r="CG128" s="70"/>
      <c r="CH128" s="70"/>
      <c r="CI128" s="70"/>
      <c r="CJ128" s="70">
        <f t="shared" si="4"/>
        <v>0</v>
      </c>
      <c r="CK128" s="70">
        <f t="shared" si="5"/>
        <v>0</v>
      </c>
      <c r="CL128" s="69"/>
      <c r="CM128" s="70"/>
      <c r="CN128" s="70"/>
      <c r="CO128" s="70"/>
      <c r="CP128" s="70"/>
      <c r="CQ128" s="70"/>
      <c r="CR128" s="70"/>
      <c r="CS128" s="70">
        <f t="shared" si="6"/>
        <v>0</v>
      </c>
      <c r="CT128" s="70">
        <f t="shared" si="7"/>
        <v>0</v>
      </c>
      <c r="CU128" s="70">
        <f t="shared" si="8"/>
        <v>0</v>
      </c>
      <c r="CV128" s="69"/>
      <c r="CW128" s="70"/>
      <c r="CX128" s="70"/>
      <c r="CY128" s="70"/>
      <c r="CZ128" s="70"/>
      <c r="DA128" s="70"/>
      <c r="DB128" s="70"/>
      <c r="DC128" s="70"/>
      <c r="DD128" s="70">
        <f t="shared" si="15"/>
        <v>0</v>
      </c>
      <c r="DE128" s="70">
        <f t="shared" si="19"/>
        <v>0</v>
      </c>
      <c r="DF128" s="69"/>
      <c r="DG128" s="70"/>
      <c r="DH128" s="70"/>
      <c r="DI128" s="70"/>
      <c r="DJ128" s="70"/>
      <c r="DK128" s="70"/>
      <c r="DL128" s="70"/>
      <c r="DM128" s="70">
        <f t="shared" si="11"/>
        <v>0</v>
      </c>
      <c r="DN128" s="70">
        <f t="shared" si="12"/>
        <v>0</v>
      </c>
    </row>
    <row r="129" spans="1:118" ht="118.8">
      <c r="A129" s="58" t="s">
        <v>1684</v>
      </c>
      <c r="B129" s="57"/>
      <c r="C129" s="58" t="s">
        <v>642</v>
      </c>
      <c r="D129" s="58" t="s">
        <v>115</v>
      </c>
      <c r="E129" s="58" t="s">
        <v>116</v>
      </c>
      <c r="F129" s="59"/>
      <c r="G129" s="58" t="s">
        <v>642</v>
      </c>
      <c r="H129" s="62">
        <v>2012</v>
      </c>
      <c r="I129" s="62">
        <v>2018</v>
      </c>
      <c r="J129" s="62" t="s">
        <v>320</v>
      </c>
      <c r="K129" s="125" t="s">
        <v>1685</v>
      </c>
      <c r="L129" s="71" t="s">
        <v>518</v>
      </c>
      <c r="M129" s="58" t="s">
        <v>142</v>
      </c>
      <c r="N129" s="58" t="s">
        <v>122</v>
      </c>
      <c r="O129" s="68" t="s">
        <v>123</v>
      </c>
      <c r="P129" s="63"/>
      <c r="Q129" s="126"/>
      <c r="R129" s="71" t="s">
        <v>122</v>
      </c>
      <c r="S129" s="92" t="s">
        <v>1686</v>
      </c>
      <c r="T129" s="59"/>
      <c r="U129" s="66" t="s">
        <v>144</v>
      </c>
      <c r="V129" s="66"/>
      <c r="W129" s="66" t="s">
        <v>1687</v>
      </c>
      <c r="X129" s="66"/>
      <c r="Y129" s="66"/>
      <c r="Z129" s="66"/>
      <c r="AA129" s="67"/>
      <c r="AB129" s="58" t="b">
        <v>1</v>
      </c>
      <c r="AC129" s="58" t="b">
        <v>1</v>
      </c>
      <c r="AD129" s="58" t="b">
        <v>1</v>
      </c>
      <c r="AE129" s="68" t="b">
        <v>0</v>
      </c>
      <c r="AF129" s="68" t="b">
        <v>0</v>
      </c>
      <c r="AG129" s="68" t="b">
        <v>0</v>
      </c>
      <c r="AH129" s="67"/>
      <c r="AI129" s="58"/>
      <c r="AJ129" s="58"/>
      <c r="AK129" s="58"/>
      <c r="AL129" s="58"/>
      <c r="AM129" s="66" t="s">
        <v>1688</v>
      </c>
      <c r="AN129" s="58" t="s">
        <v>128</v>
      </c>
      <c r="AO129" s="66" t="s">
        <v>129</v>
      </c>
      <c r="AP129" s="58" t="s">
        <v>122</v>
      </c>
      <c r="AQ129" s="67"/>
      <c r="AR129" s="58" t="s">
        <v>1689</v>
      </c>
      <c r="AS129" s="66" t="s">
        <v>132</v>
      </c>
      <c r="AT129" s="68" t="s">
        <v>650</v>
      </c>
      <c r="AU129" s="58" t="s">
        <v>134</v>
      </c>
      <c r="AV129" s="58" t="s">
        <v>1207</v>
      </c>
      <c r="AW129" s="58" t="s">
        <v>1690</v>
      </c>
      <c r="AX129" s="58"/>
      <c r="AY129" s="58" t="s">
        <v>134</v>
      </c>
      <c r="AZ129" s="58" t="s">
        <v>205</v>
      </c>
      <c r="BA129" s="67"/>
      <c r="BB129" s="58" t="s">
        <v>205</v>
      </c>
      <c r="BC129" s="58"/>
      <c r="BD129" s="67"/>
      <c r="BE129" s="58" t="s">
        <v>1166</v>
      </c>
      <c r="BF129" s="58" t="s">
        <v>1166</v>
      </c>
      <c r="BG129" s="58"/>
      <c r="BH129" s="58"/>
      <c r="BI129" s="58"/>
      <c r="BJ129" s="69"/>
      <c r="BK129" s="69"/>
      <c r="BL129" s="70"/>
      <c r="BM129" s="70"/>
      <c r="BN129" s="70"/>
      <c r="BO129" s="70"/>
      <c r="BP129" s="70"/>
      <c r="BQ129" s="70"/>
      <c r="BR129" s="70">
        <f t="shared" si="16"/>
        <v>0</v>
      </c>
      <c r="BS129" s="70">
        <f t="shared" si="17"/>
        <v>0</v>
      </c>
      <c r="BT129" s="69"/>
      <c r="BU129" s="70"/>
      <c r="BV129" s="70"/>
      <c r="BW129" s="70"/>
      <c r="BX129" s="70"/>
      <c r="BY129" s="70"/>
      <c r="BZ129" s="70"/>
      <c r="CA129" s="70">
        <f t="shared" si="2"/>
        <v>0</v>
      </c>
      <c r="CB129" s="70">
        <f t="shared" si="3"/>
        <v>0</v>
      </c>
      <c r="CC129" s="69"/>
      <c r="CD129" s="72">
        <v>3</v>
      </c>
      <c r="CE129" s="118" t="s">
        <v>1278</v>
      </c>
      <c r="CF129" s="118" t="s">
        <v>1278</v>
      </c>
      <c r="CG129" s="72">
        <v>1</v>
      </c>
      <c r="CH129" s="118" t="s">
        <v>1278</v>
      </c>
      <c r="CI129" s="118" t="s">
        <v>1278</v>
      </c>
      <c r="CJ129" s="70">
        <f t="shared" si="4"/>
        <v>3</v>
      </c>
      <c r="CK129" s="70">
        <f t="shared" si="5"/>
        <v>1</v>
      </c>
      <c r="CL129" s="69"/>
      <c r="CM129" s="70"/>
      <c r="CN129" s="70"/>
      <c r="CO129" s="70"/>
      <c r="CP129" s="70"/>
      <c r="CQ129" s="70"/>
      <c r="CR129" s="70"/>
      <c r="CS129" s="70">
        <f t="shared" si="6"/>
        <v>0</v>
      </c>
      <c r="CT129" s="70">
        <f t="shared" si="7"/>
        <v>0</v>
      </c>
      <c r="CU129" s="70">
        <f t="shared" si="8"/>
        <v>0</v>
      </c>
      <c r="CV129" s="69"/>
      <c r="CW129" s="70"/>
      <c r="CX129" s="70"/>
      <c r="CY129" s="70"/>
      <c r="CZ129" s="70"/>
      <c r="DA129" s="70"/>
      <c r="DB129" s="70"/>
      <c r="DC129" s="70"/>
      <c r="DD129" s="70">
        <f t="shared" si="15"/>
        <v>0</v>
      </c>
      <c r="DE129" s="70">
        <f t="shared" si="19"/>
        <v>0</v>
      </c>
      <c r="DF129" s="69"/>
      <c r="DG129" s="70"/>
      <c r="DH129" s="70"/>
      <c r="DI129" s="70"/>
      <c r="DJ129" s="70"/>
      <c r="DK129" s="70"/>
      <c r="DL129" s="70"/>
      <c r="DM129" s="70">
        <f t="shared" si="11"/>
        <v>0</v>
      </c>
      <c r="DN129" s="70">
        <f t="shared" si="12"/>
        <v>0</v>
      </c>
    </row>
    <row r="130" spans="1:118" ht="66">
      <c r="A130" s="127" t="s">
        <v>1691</v>
      </c>
      <c r="B130" s="57"/>
      <c r="C130" s="58" t="s">
        <v>355</v>
      </c>
      <c r="D130" s="58" t="s">
        <v>115</v>
      </c>
      <c r="E130" s="58" t="s">
        <v>116</v>
      </c>
      <c r="F130" s="59"/>
      <c r="G130" s="58" t="s">
        <v>1692</v>
      </c>
      <c r="H130" s="60"/>
      <c r="I130" s="62">
        <v>2017</v>
      </c>
      <c r="J130" s="62" t="s">
        <v>118</v>
      </c>
      <c r="K130" s="58" t="s">
        <v>1693</v>
      </c>
      <c r="L130" s="58" t="s">
        <v>263</v>
      </c>
      <c r="M130" s="58" t="s">
        <v>248</v>
      </c>
      <c r="N130" s="58" t="s">
        <v>122</v>
      </c>
      <c r="O130" s="58" t="s">
        <v>123</v>
      </c>
      <c r="P130" s="63"/>
      <c r="Q130" s="64"/>
      <c r="R130" s="58"/>
      <c r="S130" s="65" t="s">
        <v>1694</v>
      </c>
      <c r="T130" s="59"/>
      <c r="U130" s="66" t="s">
        <v>144</v>
      </c>
      <c r="V130" s="66"/>
      <c r="W130" s="66" t="s">
        <v>1695</v>
      </c>
      <c r="X130" s="86"/>
      <c r="Y130" s="86"/>
      <c r="Z130" s="66"/>
      <c r="AA130" s="67"/>
      <c r="AB130" s="68" t="b">
        <v>0</v>
      </c>
      <c r="AC130" s="68" t="b">
        <v>0</v>
      </c>
      <c r="AD130" s="58" t="b">
        <v>0</v>
      </c>
      <c r="AE130" s="68" t="b">
        <v>0</v>
      </c>
      <c r="AF130" s="68" t="b">
        <v>0</v>
      </c>
      <c r="AG130" s="68" t="b">
        <v>0</v>
      </c>
      <c r="AH130" s="67"/>
      <c r="AI130" s="58" t="s">
        <v>1696</v>
      </c>
      <c r="AJ130" s="58" t="s">
        <v>1697</v>
      </c>
      <c r="AK130" s="58"/>
      <c r="AL130" s="58" t="s">
        <v>134</v>
      </c>
      <c r="AM130" s="66" t="s">
        <v>1698</v>
      </c>
      <c r="AN130" s="58"/>
      <c r="AO130" s="66" t="s">
        <v>129</v>
      </c>
      <c r="AP130" s="58" t="s">
        <v>122</v>
      </c>
      <c r="AQ130" s="67"/>
      <c r="AR130" s="58" t="s">
        <v>1699</v>
      </c>
      <c r="AS130" s="66" t="s">
        <v>132</v>
      </c>
      <c r="AT130" s="66" t="s">
        <v>639</v>
      </c>
      <c r="AU130" s="58" t="s">
        <v>134</v>
      </c>
      <c r="AV130" s="58" t="s">
        <v>122</v>
      </c>
      <c r="AW130" s="58" t="s">
        <v>135</v>
      </c>
      <c r="AX130" s="58" t="s">
        <v>122</v>
      </c>
      <c r="AY130" s="58" t="s">
        <v>122</v>
      </c>
      <c r="AZ130" s="58" t="s">
        <v>134</v>
      </c>
      <c r="BA130" s="67"/>
      <c r="BB130" s="58" t="s">
        <v>134</v>
      </c>
      <c r="BC130" s="58" t="s">
        <v>134</v>
      </c>
      <c r="BD130" s="67"/>
      <c r="BE130" s="58"/>
      <c r="BF130" s="58"/>
      <c r="BG130" s="58"/>
      <c r="BH130" s="58"/>
      <c r="BI130" s="58"/>
      <c r="BJ130" s="69"/>
      <c r="BK130" s="69"/>
      <c r="BL130" s="70"/>
      <c r="BM130" s="70"/>
      <c r="BN130" s="70"/>
      <c r="BO130" s="70"/>
      <c r="BP130" s="70"/>
      <c r="BQ130" s="70"/>
      <c r="BR130" s="70">
        <f t="shared" si="16"/>
        <v>0</v>
      </c>
      <c r="BS130" s="70">
        <f t="shared" si="17"/>
        <v>0</v>
      </c>
      <c r="BT130" s="69"/>
      <c r="BU130" s="70"/>
      <c r="BV130" s="70"/>
      <c r="BW130" s="70"/>
      <c r="BX130" s="70"/>
      <c r="BY130" s="70"/>
      <c r="BZ130" s="70"/>
      <c r="CA130" s="70">
        <f t="shared" si="2"/>
        <v>0</v>
      </c>
      <c r="CB130" s="70">
        <f t="shared" si="3"/>
        <v>0</v>
      </c>
      <c r="CC130" s="69"/>
      <c r="CD130" s="70"/>
      <c r="CE130" s="70"/>
      <c r="CF130" s="70"/>
      <c r="CG130" s="70"/>
      <c r="CH130" s="70"/>
      <c r="CI130" s="70"/>
      <c r="CJ130" s="70">
        <f t="shared" si="4"/>
        <v>0</v>
      </c>
      <c r="CK130" s="70">
        <f t="shared" si="5"/>
        <v>0</v>
      </c>
      <c r="CL130" s="69"/>
      <c r="CM130" s="70"/>
      <c r="CN130" s="70"/>
      <c r="CO130" s="70"/>
      <c r="CP130" s="70"/>
      <c r="CQ130" s="70"/>
      <c r="CR130" s="70"/>
      <c r="CS130" s="70">
        <f t="shared" si="6"/>
        <v>0</v>
      </c>
      <c r="CT130" s="70">
        <f t="shared" si="7"/>
        <v>0</v>
      </c>
      <c r="CU130" s="70">
        <f t="shared" si="8"/>
        <v>0</v>
      </c>
      <c r="CV130" s="69"/>
      <c r="CW130" s="70"/>
      <c r="CX130" s="70"/>
      <c r="CY130" s="70"/>
      <c r="CZ130" s="70"/>
      <c r="DA130" s="70"/>
      <c r="DB130" s="70"/>
      <c r="DC130" s="70"/>
      <c r="DD130" s="70">
        <f t="shared" si="15"/>
        <v>0</v>
      </c>
      <c r="DE130" s="70">
        <f t="shared" si="19"/>
        <v>0</v>
      </c>
      <c r="DF130" s="69"/>
      <c r="DG130" s="70"/>
      <c r="DH130" s="70"/>
      <c r="DI130" s="70"/>
      <c r="DJ130" s="70"/>
      <c r="DK130" s="70"/>
      <c r="DL130" s="70"/>
      <c r="DM130" s="70">
        <f t="shared" si="11"/>
        <v>0</v>
      </c>
      <c r="DN130" s="70">
        <f t="shared" si="12"/>
        <v>0</v>
      </c>
    </row>
    <row r="131" spans="1:118" ht="92.4">
      <c r="A131" s="90" t="s">
        <v>1700</v>
      </c>
      <c r="B131" s="57"/>
      <c r="C131" s="88" t="s">
        <v>302</v>
      </c>
      <c r="D131" s="58" t="s">
        <v>115</v>
      </c>
      <c r="E131" s="58" t="s">
        <v>116</v>
      </c>
      <c r="F131" s="59"/>
      <c r="G131" s="58" t="s">
        <v>1701</v>
      </c>
      <c r="H131" s="60"/>
      <c r="I131" s="62">
        <v>2016</v>
      </c>
      <c r="J131" s="62" t="s">
        <v>118</v>
      </c>
      <c r="K131" s="58" t="s">
        <v>1702</v>
      </c>
      <c r="L131" s="58" t="s">
        <v>1703</v>
      </c>
      <c r="M131" s="58" t="s">
        <v>142</v>
      </c>
      <c r="N131" s="58" t="s">
        <v>1704</v>
      </c>
      <c r="O131" s="58" t="s">
        <v>123</v>
      </c>
      <c r="P131" s="80" t="s">
        <v>180</v>
      </c>
      <c r="Q131" s="64"/>
      <c r="R131" s="58"/>
      <c r="S131" s="65" t="s">
        <v>1705</v>
      </c>
      <c r="T131" s="59"/>
      <c r="U131" s="66" t="s">
        <v>144</v>
      </c>
      <c r="V131" s="66"/>
      <c r="W131" s="86"/>
      <c r="X131" s="66" t="s">
        <v>1706</v>
      </c>
      <c r="Y131" s="86"/>
      <c r="Z131" s="66"/>
      <c r="AA131" s="67"/>
      <c r="AB131" s="68" t="b">
        <v>0</v>
      </c>
      <c r="AC131" s="58" t="b">
        <v>1</v>
      </c>
      <c r="AD131" s="68" t="b">
        <v>0</v>
      </c>
      <c r="AE131" s="68" t="b">
        <v>0</v>
      </c>
      <c r="AF131" s="68" t="b">
        <v>0</v>
      </c>
      <c r="AG131" s="68" t="b">
        <v>0</v>
      </c>
      <c r="AH131" s="67"/>
      <c r="AI131" s="58"/>
      <c r="AJ131" s="58"/>
      <c r="AK131" s="58"/>
      <c r="AL131" s="58"/>
      <c r="AM131" s="66" t="s">
        <v>1707</v>
      </c>
      <c r="AN131" s="58" t="s">
        <v>1708</v>
      </c>
      <c r="AO131" s="66" t="s">
        <v>129</v>
      </c>
      <c r="AP131" s="58" t="s">
        <v>1709</v>
      </c>
      <c r="AQ131" s="67"/>
      <c r="AR131" s="58" t="s">
        <v>1710</v>
      </c>
      <c r="AS131" s="66" t="s">
        <v>132</v>
      </c>
      <c r="AT131" s="66" t="s">
        <v>352</v>
      </c>
      <c r="AU131" s="58" t="s">
        <v>134</v>
      </c>
      <c r="AV131" s="58" t="s">
        <v>1207</v>
      </c>
      <c r="AW131" s="58" t="s">
        <v>135</v>
      </c>
      <c r="AX131" s="58" t="s">
        <v>1711</v>
      </c>
      <c r="AY131" s="58" t="s">
        <v>122</v>
      </c>
      <c r="AZ131" s="58" t="s">
        <v>134</v>
      </c>
      <c r="BA131" s="67"/>
      <c r="BB131" s="58" t="s">
        <v>134</v>
      </c>
      <c r="BC131" s="58" t="s">
        <v>134</v>
      </c>
      <c r="BD131" s="67"/>
      <c r="BE131" s="58" t="s">
        <v>175</v>
      </c>
      <c r="BF131" s="58"/>
      <c r="BG131" s="58"/>
      <c r="BH131" s="58"/>
      <c r="BI131" s="58"/>
      <c r="BJ131" s="69"/>
      <c r="BK131" s="69"/>
      <c r="BL131" s="70"/>
      <c r="BM131" s="70"/>
      <c r="BN131" s="70"/>
      <c r="BO131" s="70"/>
      <c r="BP131" s="70"/>
      <c r="BQ131" s="70"/>
      <c r="BR131" s="70">
        <f t="shared" si="16"/>
        <v>0</v>
      </c>
      <c r="BS131" s="70">
        <f t="shared" si="17"/>
        <v>0</v>
      </c>
      <c r="BT131" s="69"/>
      <c r="BU131" s="77"/>
      <c r="BV131" s="71"/>
      <c r="BW131" s="71"/>
      <c r="BX131" s="71"/>
      <c r="BY131" s="71"/>
      <c r="BZ131" s="71"/>
      <c r="CA131" s="70">
        <f t="shared" si="2"/>
        <v>0</v>
      </c>
      <c r="CB131" s="70">
        <f t="shared" si="3"/>
        <v>0</v>
      </c>
      <c r="CC131" s="69"/>
      <c r="CD131" s="70"/>
      <c r="CE131" s="70"/>
      <c r="CF131" s="70"/>
      <c r="CG131" s="70"/>
      <c r="CH131" s="70"/>
      <c r="CI131" s="70"/>
      <c r="CJ131" s="70">
        <f t="shared" si="4"/>
        <v>0</v>
      </c>
      <c r="CK131" s="70">
        <f t="shared" si="5"/>
        <v>0</v>
      </c>
      <c r="CL131" s="69"/>
      <c r="CM131" s="70"/>
      <c r="CN131" s="70"/>
      <c r="CO131" s="70"/>
      <c r="CP131" s="70"/>
      <c r="CQ131" s="70"/>
      <c r="CR131" s="70"/>
      <c r="CS131" s="70">
        <f t="shared" si="6"/>
        <v>0</v>
      </c>
      <c r="CT131" s="70">
        <f t="shared" si="7"/>
        <v>0</v>
      </c>
      <c r="CU131" s="70">
        <f t="shared" si="8"/>
        <v>0</v>
      </c>
      <c r="CV131" s="69"/>
      <c r="CW131" s="70"/>
      <c r="CX131" s="70"/>
      <c r="CY131" s="70"/>
      <c r="CZ131" s="70"/>
      <c r="DA131" s="70"/>
      <c r="DB131" s="70"/>
      <c r="DC131" s="70"/>
      <c r="DD131" s="70">
        <f t="shared" si="15"/>
        <v>0</v>
      </c>
      <c r="DE131" s="70">
        <f t="shared" si="19"/>
        <v>0</v>
      </c>
      <c r="DF131" s="69"/>
      <c r="DG131" s="70"/>
      <c r="DH131" s="70"/>
      <c r="DI131" s="70"/>
      <c r="DJ131" s="70"/>
      <c r="DK131" s="70"/>
      <c r="DL131" s="70"/>
      <c r="DM131" s="70">
        <f t="shared" si="11"/>
        <v>0</v>
      </c>
      <c r="DN131" s="70">
        <f t="shared" si="12"/>
        <v>0</v>
      </c>
    </row>
    <row r="132" spans="1:118" ht="52.8">
      <c r="A132" s="58" t="s">
        <v>1712</v>
      </c>
      <c r="B132" s="57"/>
      <c r="C132" s="88" t="s">
        <v>302</v>
      </c>
      <c r="D132" s="58" t="s">
        <v>115</v>
      </c>
      <c r="E132" s="58" t="s">
        <v>116</v>
      </c>
      <c r="F132" s="59"/>
      <c r="G132" s="58" t="s">
        <v>1713</v>
      </c>
      <c r="H132" s="62">
        <v>1993</v>
      </c>
      <c r="I132" s="62">
        <v>2009</v>
      </c>
      <c r="J132" s="62" t="s">
        <v>118</v>
      </c>
      <c r="K132" s="58" t="s">
        <v>1714</v>
      </c>
      <c r="L132" s="58" t="s">
        <v>372</v>
      </c>
      <c r="M132" s="58" t="s">
        <v>142</v>
      </c>
      <c r="N132" s="58" t="s">
        <v>323</v>
      </c>
      <c r="O132" s="58" t="s">
        <v>123</v>
      </c>
      <c r="P132" s="63"/>
      <c r="Q132" s="64"/>
      <c r="R132" s="58"/>
      <c r="S132" s="65" t="s">
        <v>1715</v>
      </c>
      <c r="T132" s="59"/>
      <c r="U132" s="66" t="s">
        <v>144</v>
      </c>
      <c r="V132" s="66"/>
      <c r="W132" s="66"/>
      <c r="X132" s="86"/>
      <c r="Y132" s="66"/>
      <c r="Z132" s="66" t="s">
        <v>1716</v>
      </c>
      <c r="AA132" s="67"/>
      <c r="AB132" s="68" t="b">
        <v>0</v>
      </c>
      <c r="AC132" s="58" t="b">
        <v>1</v>
      </c>
      <c r="AD132" s="68" t="b">
        <v>0</v>
      </c>
      <c r="AE132" s="68" t="b">
        <v>0</v>
      </c>
      <c r="AF132" s="68" t="b">
        <v>0</v>
      </c>
      <c r="AG132" s="68" t="b">
        <v>0</v>
      </c>
      <c r="AH132" s="67"/>
      <c r="AI132" s="58"/>
      <c r="AJ132" s="58"/>
      <c r="AK132" s="58"/>
      <c r="AL132" s="58"/>
      <c r="AM132" s="66" t="s">
        <v>1717</v>
      </c>
      <c r="AN132" s="58" t="s">
        <v>1718</v>
      </c>
      <c r="AO132" s="66" t="s">
        <v>129</v>
      </c>
      <c r="AP132" s="58" t="s">
        <v>1719</v>
      </c>
      <c r="AQ132" s="67"/>
      <c r="AR132" s="58" t="s">
        <v>131</v>
      </c>
      <c r="AS132" s="66" t="s">
        <v>132</v>
      </c>
      <c r="AT132" s="66" t="s">
        <v>352</v>
      </c>
      <c r="AU132" s="58" t="s">
        <v>134</v>
      </c>
      <c r="AV132" s="58" t="s">
        <v>122</v>
      </c>
      <c r="AW132" s="58" t="s">
        <v>135</v>
      </c>
      <c r="AX132" s="58"/>
      <c r="AY132" s="58" t="s">
        <v>122</v>
      </c>
      <c r="AZ132" s="58" t="s">
        <v>134</v>
      </c>
      <c r="BA132" s="67"/>
      <c r="BB132" s="58" t="s">
        <v>134</v>
      </c>
      <c r="BC132" s="58" t="s">
        <v>134</v>
      </c>
      <c r="BD132" s="67"/>
      <c r="BE132" s="58" t="s">
        <v>175</v>
      </c>
      <c r="BF132" s="58"/>
      <c r="BG132" s="58"/>
      <c r="BH132" s="58"/>
      <c r="BI132" s="58"/>
      <c r="BJ132" s="69"/>
      <c r="BK132" s="69"/>
      <c r="BL132" s="70"/>
      <c r="BM132" s="70"/>
      <c r="BN132" s="70"/>
      <c r="BO132" s="70"/>
      <c r="BP132" s="70"/>
      <c r="BQ132" s="70"/>
      <c r="BR132" s="70">
        <f t="shared" si="16"/>
        <v>0</v>
      </c>
      <c r="BS132" s="70">
        <f t="shared" si="17"/>
        <v>0</v>
      </c>
      <c r="BT132" s="69"/>
      <c r="BU132" s="70"/>
      <c r="BV132" s="70"/>
      <c r="BW132" s="70"/>
      <c r="BX132" s="70"/>
      <c r="BY132" s="70"/>
      <c r="BZ132" s="70"/>
      <c r="CA132" s="70">
        <f t="shared" si="2"/>
        <v>0</v>
      </c>
      <c r="CB132" s="70">
        <f t="shared" si="3"/>
        <v>0</v>
      </c>
      <c r="CC132" s="69"/>
      <c r="CD132" s="70"/>
      <c r="CE132" s="70"/>
      <c r="CF132" s="70"/>
      <c r="CG132" s="70"/>
      <c r="CH132" s="70"/>
      <c r="CI132" s="70"/>
      <c r="CJ132" s="70">
        <f t="shared" si="4"/>
        <v>0</v>
      </c>
      <c r="CK132" s="70">
        <f t="shared" si="5"/>
        <v>0</v>
      </c>
      <c r="CL132" s="69"/>
      <c r="CM132" s="70"/>
      <c r="CN132" s="70"/>
      <c r="CO132" s="70"/>
      <c r="CP132" s="70"/>
      <c r="CQ132" s="70"/>
      <c r="CR132" s="70"/>
      <c r="CS132" s="70">
        <f t="shared" si="6"/>
        <v>0</v>
      </c>
      <c r="CT132" s="70">
        <f t="shared" si="7"/>
        <v>0</v>
      </c>
      <c r="CU132" s="70">
        <f t="shared" si="8"/>
        <v>0</v>
      </c>
      <c r="CV132" s="69"/>
      <c r="CW132" s="70"/>
      <c r="CX132" s="70"/>
      <c r="CY132" s="70"/>
      <c r="CZ132" s="70"/>
      <c r="DA132" s="70"/>
      <c r="DB132" s="70"/>
      <c r="DC132" s="70"/>
      <c r="DD132" s="70">
        <f t="shared" si="15"/>
        <v>0</v>
      </c>
      <c r="DE132" s="70">
        <f t="shared" si="19"/>
        <v>0</v>
      </c>
      <c r="DF132" s="69"/>
      <c r="DG132" s="70"/>
      <c r="DH132" s="70"/>
      <c r="DI132" s="70"/>
      <c r="DJ132" s="70"/>
      <c r="DK132" s="70"/>
      <c r="DL132" s="70"/>
      <c r="DM132" s="70">
        <f t="shared" si="11"/>
        <v>0</v>
      </c>
      <c r="DN132" s="70">
        <f t="shared" si="12"/>
        <v>0</v>
      </c>
    </row>
    <row r="133" spans="1:118" ht="66">
      <c r="A133" s="58" t="s">
        <v>1720</v>
      </c>
      <c r="B133" s="57"/>
      <c r="C133" s="88" t="s">
        <v>302</v>
      </c>
      <c r="D133" s="58" t="s">
        <v>115</v>
      </c>
      <c r="E133" s="58" t="s">
        <v>116</v>
      </c>
      <c r="F133" s="59"/>
      <c r="G133" s="58" t="s">
        <v>303</v>
      </c>
      <c r="H133" s="62">
        <v>1999</v>
      </c>
      <c r="I133" s="62">
        <v>2013</v>
      </c>
      <c r="J133" s="62" t="s">
        <v>118</v>
      </c>
      <c r="K133" s="58" t="s">
        <v>1721</v>
      </c>
      <c r="L133" s="58" t="s">
        <v>1722</v>
      </c>
      <c r="M133" s="58" t="s">
        <v>142</v>
      </c>
      <c r="N133" s="58" t="s">
        <v>323</v>
      </c>
      <c r="O133" s="58" t="s">
        <v>123</v>
      </c>
      <c r="P133" s="63"/>
      <c r="Q133" s="64"/>
      <c r="R133" s="58"/>
      <c r="S133" s="82" t="s">
        <v>1723</v>
      </c>
      <c r="T133" s="59"/>
      <c r="U133" s="66" t="s">
        <v>125</v>
      </c>
      <c r="V133" s="66"/>
      <c r="W133" s="66" t="s">
        <v>1724</v>
      </c>
      <c r="X133" s="86"/>
      <c r="Y133" s="66" t="s">
        <v>1725</v>
      </c>
      <c r="Z133" s="66"/>
      <c r="AA133" s="67"/>
      <c r="AB133" s="68" t="b">
        <v>0</v>
      </c>
      <c r="AC133" s="58" t="b">
        <v>1</v>
      </c>
      <c r="AD133" s="68" t="b">
        <v>0</v>
      </c>
      <c r="AE133" s="68" t="b">
        <v>0</v>
      </c>
      <c r="AF133" s="68" t="b">
        <v>0</v>
      </c>
      <c r="AG133" s="68" t="b">
        <v>0</v>
      </c>
      <c r="AH133" s="67"/>
      <c r="AI133" s="58"/>
      <c r="AJ133" s="58"/>
      <c r="AK133" s="58"/>
      <c r="AL133" s="58"/>
      <c r="AM133" s="66" t="s">
        <v>1726</v>
      </c>
      <c r="AN133" s="58" t="s">
        <v>1727</v>
      </c>
      <c r="AO133" s="66" t="s">
        <v>129</v>
      </c>
      <c r="AP133" s="58" t="s">
        <v>1719</v>
      </c>
      <c r="AQ133" s="67"/>
      <c r="AR133" s="58" t="s">
        <v>1728</v>
      </c>
      <c r="AS133" s="66" t="s">
        <v>313</v>
      </c>
      <c r="AT133" s="66" t="s">
        <v>1729</v>
      </c>
      <c r="AU133" s="58" t="s">
        <v>134</v>
      </c>
      <c r="AV133" s="58" t="s">
        <v>273</v>
      </c>
      <c r="AW133" s="58" t="s">
        <v>135</v>
      </c>
      <c r="AX133" s="58" t="s">
        <v>1730</v>
      </c>
      <c r="AY133" s="58" t="s">
        <v>122</v>
      </c>
      <c r="AZ133" s="58" t="s">
        <v>134</v>
      </c>
      <c r="BA133" s="67"/>
      <c r="BB133" s="58" t="s">
        <v>134</v>
      </c>
      <c r="BC133" s="58" t="s">
        <v>134</v>
      </c>
      <c r="BD133" s="67"/>
      <c r="BE133" s="58" t="s">
        <v>175</v>
      </c>
      <c r="BF133" s="58"/>
      <c r="BG133" s="58"/>
      <c r="BH133" s="58"/>
      <c r="BI133" s="58"/>
      <c r="BJ133" s="69"/>
      <c r="BK133" s="69"/>
      <c r="BL133" s="70"/>
      <c r="BM133" s="70"/>
      <c r="BN133" s="70"/>
      <c r="BO133" s="70"/>
      <c r="BP133" s="70"/>
      <c r="BQ133" s="70"/>
      <c r="BR133" s="70">
        <f t="shared" si="16"/>
        <v>0</v>
      </c>
      <c r="BS133" s="70">
        <f t="shared" si="17"/>
        <v>0</v>
      </c>
      <c r="BT133" s="69"/>
      <c r="BU133" s="70"/>
      <c r="BV133" s="70"/>
      <c r="BW133" s="70"/>
      <c r="BX133" s="70"/>
      <c r="BY133" s="70"/>
      <c r="BZ133" s="70"/>
      <c r="CA133" s="70">
        <f t="shared" si="2"/>
        <v>0</v>
      </c>
      <c r="CB133" s="70">
        <f t="shared" si="3"/>
        <v>0</v>
      </c>
      <c r="CC133" s="69"/>
      <c r="CD133" s="70"/>
      <c r="CE133" s="70"/>
      <c r="CF133" s="70"/>
      <c r="CG133" s="70"/>
      <c r="CH133" s="70"/>
      <c r="CI133" s="70"/>
      <c r="CJ133" s="70">
        <f t="shared" si="4"/>
        <v>0</v>
      </c>
      <c r="CK133" s="70">
        <f t="shared" si="5"/>
        <v>0</v>
      </c>
      <c r="CL133" s="69"/>
      <c r="CM133" s="70"/>
      <c r="CN133" s="70"/>
      <c r="CO133" s="70"/>
      <c r="CP133" s="70"/>
      <c r="CQ133" s="70"/>
      <c r="CR133" s="70"/>
      <c r="CS133" s="70">
        <f t="shared" si="6"/>
        <v>0</v>
      </c>
      <c r="CT133" s="70">
        <f t="shared" si="7"/>
        <v>0</v>
      </c>
      <c r="CU133" s="70">
        <f t="shared" si="8"/>
        <v>0</v>
      </c>
      <c r="CV133" s="69"/>
      <c r="CW133" s="70"/>
      <c r="CX133" s="70"/>
      <c r="CY133" s="70"/>
      <c r="CZ133" s="70"/>
      <c r="DA133" s="70"/>
      <c r="DB133" s="70"/>
      <c r="DC133" s="70"/>
      <c r="DD133" s="70">
        <f t="shared" si="15"/>
        <v>0</v>
      </c>
      <c r="DE133" s="70">
        <f t="shared" si="19"/>
        <v>0</v>
      </c>
      <c r="DF133" s="69"/>
      <c r="DG133" s="70"/>
      <c r="DH133" s="70"/>
      <c r="DI133" s="70"/>
      <c r="DJ133" s="70"/>
      <c r="DK133" s="70"/>
      <c r="DL133" s="70"/>
      <c r="DM133" s="70">
        <f t="shared" si="11"/>
        <v>0</v>
      </c>
      <c r="DN133" s="70">
        <f t="shared" si="12"/>
        <v>0</v>
      </c>
    </row>
    <row r="134" spans="1:118" ht="66">
      <c r="A134" s="58" t="s">
        <v>1731</v>
      </c>
      <c r="B134" s="57"/>
      <c r="C134" s="58" t="s">
        <v>355</v>
      </c>
      <c r="D134" s="58" t="s">
        <v>115</v>
      </c>
      <c r="E134" s="58" t="s">
        <v>116</v>
      </c>
      <c r="F134" s="59"/>
      <c r="G134" s="58" t="s">
        <v>1732</v>
      </c>
      <c r="H134" s="62">
        <v>2011</v>
      </c>
      <c r="I134" s="60"/>
      <c r="J134" s="62" t="s">
        <v>118</v>
      </c>
      <c r="K134" s="58" t="s">
        <v>1733</v>
      </c>
      <c r="L134" s="58" t="s">
        <v>1734</v>
      </c>
      <c r="M134" s="58" t="s">
        <v>426</v>
      </c>
      <c r="N134" s="58" t="s">
        <v>1735</v>
      </c>
      <c r="O134" s="58" t="s">
        <v>123</v>
      </c>
      <c r="P134" s="63"/>
      <c r="Q134" s="64"/>
      <c r="R134" s="58" t="s">
        <v>122</v>
      </c>
      <c r="S134" s="92" t="s">
        <v>1736</v>
      </c>
      <c r="T134" s="59"/>
      <c r="U134" s="66" t="s">
        <v>144</v>
      </c>
      <c r="V134" s="66"/>
      <c r="W134" s="86"/>
      <c r="X134" s="86"/>
      <c r="Y134" s="86"/>
      <c r="Z134" s="66" t="s">
        <v>1737</v>
      </c>
      <c r="AA134" s="67"/>
      <c r="AB134" s="68" t="b">
        <v>0</v>
      </c>
      <c r="AC134" s="68" t="b">
        <v>0</v>
      </c>
      <c r="AD134" s="68" t="b">
        <v>0</v>
      </c>
      <c r="AE134" s="68" t="b">
        <v>0</v>
      </c>
      <c r="AF134" s="68" t="b">
        <v>0</v>
      </c>
      <c r="AG134" s="68" t="b">
        <v>0</v>
      </c>
      <c r="AH134" s="67"/>
      <c r="AI134" s="58" t="s">
        <v>1738</v>
      </c>
      <c r="AJ134" s="58" t="s">
        <v>1739</v>
      </c>
      <c r="AK134" s="58" t="s">
        <v>1740</v>
      </c>
      <c r="AL134" s="58" t="s">
        <v>134</v>
      </c>
      <c r="AM134" s="66" t="s">
        <v>1741</v>
      </c>
      <c r="AN134" s="58" t="s">
        <v>897</v>
      </c>
      <c r="AO134" s="66" t="s">
        <v>224</v>
      </c>
      <c r="AP134" s="58" t="s">
        <v>122</v>
      </c>
      <c r="AQ134" s="67"/>
      <c r="AR134" s="58" t="s">
        <v>122</v>
      </c>
      <c r="AS134" s="66" t="s">
        <v>132</v>
      </c>
      <c r="AT134" s="66" t="s">
        <v>1742</v>
      </c>
      <c r="AU134" s="58" t="s">
        <v>134</v>
      </c>
      <c r="AV134" s="58" t="s">
        <v>122</v>
      </c>
      <c r="AW134" s="58" t="s">
        <v>135</v>
      </c>
      <c r="AX134" s="58" t="s">
        <v>122</v>
      </c>
      <c r="AY134" s="58" t="s">
        <v>122</v>
      </c>
      <c r="AZ134" s="58" t="s">
        <v>205</v>
      </c>
      <c r="BA134" s="67"/>
      <c r="BB134" s="58" t="s">
        <v>134</v>
      </c>
      <c r="BC134" s="58" t="s">
        <v>134</v>
      </c>
      <c r="BD134" s="67"/>
      <c r="BE134" s="58"/>
      <c r="BF134" s="58"/>
      <c r="BG134" s="58"/>
      <c r="BH134" s="58"/>
      <c r="BI134" s="58"/>
      <c r="BJ134" s="69"/>
      <c r="BK134" s="69"/>
      <c r="BL134" s="70"/>
      <c r="BM134" s="70"/>
      <c r="BN134" s="70"/>
      <c r="BO134" s="70"/>
      <c r="BP134" s="70"/>
      <c r="BQ134" s="70"/>
      <c r="BR134" s="70">
        <f t="shared" si="16"/>
        <v>0</v>
      </c>
      <c r="BS134" s="70">
        <f t="shared" si="17"/>
        <v>0</v>
      </c>
      <c r="BT134" s="69"/>
      <c r="BU134" s="70"/>
      <c r="BV134" s="70"/>
      <c r="BW134" s="70"/>
      <c r="BX134" s="70"/>
      <c r="BY134" s="70"/>
      <c r="BZ134" s="70"/>
      <c r="CA134" s="70">
        <f t="shared" si="2"/>
        <v>0</v>
      </c>
      <c r="CB134" s="70">
        <f t="shared" si="3"/>
        <v>0</v>
      </c>
      <c r="CC134" s="69"/>
      <c r="CD134" s="70"/>
      <c r="CE134" s="70"/>
      <c r="CF134" s="70"/>
      <c r="CG134" s="70"/>
      <c r="CH134" s="70"/>
      <c r="CI134" s="70"/>
      <c r="CJ134" s="70">
        <f t="shared" si="4"/>
        <v>0</v>
      </c>
      <c r="CK134" s="70">
        <f t="shared" si="5"/>
        <v>0</v>
      </c>
      <c r="CL134" s="69"/>
      <c r="CM134" s="70"/>
      <c r="CN134" s="70"/>
      <c r="CO134" s="70"/>
      <c r="CP134" s="70"/>
      <c r="CQ134" s="70"/>
      <c r="CR134" s="70"/>
      <c r="CS134" s="70">
        <f t="shared" si="6"/>
        <v>0</v>
      </c>
      <c r="CT134" s="70">
        <f t="shared" si="7"/>
        <v>0</v>
      </c>
      <c r="CU134" s="70">
        <f t="shared" si="8"/>
        <v>0</v>
      </c>
      <c r="CV134" s="69"/>
      <c r="CW134" s="70"/>
      <c r="CX134" s="70"/>
      <c r="CY134" s="70"/>
      <c r="CZ134" s="70"/>
      <c r="DA134" s="70"/>
      <c r="DB134" s="70"/>
      <c r="DC134" s="70"/>
      <c r="DD134" s="70">
        <f t="shared" si="15"/>
        <v>0</v>
      </c>
      <c r="DE134" s="70">
        <f t="shared" si="19"/>
        <v>0</v>
      </c>
      <c r="DF134" s="69"/>
      <c r="DG134" s="70"/>
      <c r="DH134" s="70"/>
      <c r="DI134" s="70"/>
      <c r="DJ134" s="70"/>
      <c r="DK134" s="70"/>
      <c r="DL134" s="70"/>
      <c r="DM134" s="70">
        <f t="shared" si="11"/>
        <v>0</v>
      </c>
      <c r="DN134" s="70">
        <f t="shared" si="12"/>
        <v>0</v>
      </c>
    </row>
    <row r="135" spans="1:118" ht="79.2">
      <c r="A135" s="58" t="s">
        <v>1743</v>
      </c>
      <c r="B135" s="57"/>
      <c r="C135" s="88" t="s">
        <v>302</v>
      </c>
      <c r="D135" s="58" t="s">
        <v>115</v>
      </c>
      <c r="E135" s="58" t="s">
        <v>116</v>
      </c>
      <c r="F135" s="59"/>
      <c r="G135" s="58" t="s">
        <v>1546</v>
      </c>
      <c r="H135" s="60"/>
      <c r="I135" s="62">
        <v>2013</v>
      </c>
      <c r="J135" s="62" t="s">
        <v>118</v>
      </c>
      <c r="K135" s="58" t="s">
        <v>1744</v>
      </c>
      <c r="L135" s="58" t="s">
        <v>1745</v>
      </c>
      <c r="M135" s="58" t="s">
        <v>142</v>
      </c>
      <c r="N135" s="58" t="s">
        <v>1735</v>
      </c>
      <c r="O135" s="58" t="s">
        <v>123</v>
      </c>
      <c r="P135" s="63"/>
      <c r="Q135" s="64"/>
      <c r="R135" s="58"/>
      <c r="S135" s="65" t="s">
        <v>1746</v>
      </c>
      <c r="T135" s="59"/>
      <c r="U135" s="66" t="s">
        <v>125</v>
      </c>
      <c r="V135" s="66" t="s">
        <v>1747</v>
      </c>
      <c r="W135" s="66" t="s">
        <v>1748</v>
      </c>
      <c r="X135" s="66" t="s">
        <v>1749</v>
      </c>
      <c r="Y135" s="66" t="s">
        <v>1750</v>
      </c>
      <c r="Z135" s="66" t="s">
        <v>1751</v>
      </c>
      <c r="AA135" s="67"/>
      <c r="AB135" s="68" t="b">
        <v>0</v>
      </c>
      <c r="AC135" s="68" t="b">
        <v>0</v>
      </c>
      <c r="AD135" s="68" t="b">
        <v>0</v>
      </c>
      <c r="AE135" s="68" t="b">
        <v>0</v>
      </c>
      <c r="AF135" s="68" t="b">
        <v>0</v>
      </c>
      <c r="AG135" s="68" t="b">
        <v>0</v>
      </c>
      <c r="AH135" s="67"/>
      <c r="AI135" s="58"/>
      <c r="AJ135" s="58"/>
      <c r="AK135" s="58"/>
      <c r="AL135" s="58"/>
      <c r="AM135" s="66" t="s">
        <v>1752</v>
      </c>
      <c r="AN135" s="58" t="s">
        <v>897</v>
      </c>
      <c r="AO135" s="66" t="s">
        <v>129</v>
      </c>
      <c r="AP135" s="58" t="s">
        <v>122</v>
      </c>
      <c r="AQ135" s="67"/>
      <c r="AR135" s="58" t="s">
        <v>1753</v>
      </c>
      <c r="AS135" s="66" t="s">
        <v>132</v>
      </c>
      <c r="AT135" s="66" t="s">
        <v>1754</v>
      </c>
      <c r="AU135" s="58" t="s">
        <v>205</v>
      </c>
      <c r="AV135" s="58" t="s">
        <v>1207</v>
      </c>
      <c r="AW135" s="58" t="s">
        <v>135</v>
      </c>
      <c r="AX135" s="58" t="s">
        <v>1755</v>
      </c>
      <c r="AY135" s="58" t="s">
        <v>122</v>
      </c>
      <c r="AZ135" s="58" t="s">
        <v>134</v>
      </c>
      <c r="BA135" s="67"/>
      <c r="BB135" s="58"/>
      <c r="BC135" s="58"/>
      <c r="BD135" s="67"/>
      <c r="BE135" s="58"/>
      <c r="BF135" s="58"/>
      <c r="BG135" s="58"/>
      <c r="BH135" s="58"/>
      <c r="BI135" s="58"/>
      <c r="BJ135" s="69"/>
      <c r="BK135" s="69"/>
      <c r="BL135" s="70"/>
      <c r="BM135" s="70"/>
      <c r="BN135" s="70"/>
      <c r="BO135" s="70"/>
      <c r="BP135" s="70"/>
      <c r="BQ135" s="70"/>
      <c r="BR135" s="70">
        <f t="shared" si="16"/>
        <v>0</v>
      </c>
      <c r="BS135" s="70">
        <f t="shared" si="17"/>
        <v>0</v>
      </c>
      <c r="BT135" s="69"/>
      <c r="BU135" s="70"/>
      <c r="BV135" s="70"/>
      <c r="BW135" s="70"/>
      <c r="BX135" s="70"/>
      <c r="BY135" s="70"/>
      <c r="BZ135" s="70"/>
      <c r="CA135" s="70">
        <f t="shared" si="2"/>
        <v>0</v>
      </c>
      <c r="CB135" s="70">
        <f t="shared" si="3"/>
        <v>0</v>
      </c>
      <c r="CC135" s="69"/>
      <c r="CD135" s="70"/>
      <c r="CE135" s="70"/>
      <c r="CF135" s="70"/>
      <c r="CG135" s="70"/>
      <c r="CH135" s="70"/>
      <c r="CI135" s="70"/>
      <c r="CJ135" s="70">
        <f t="shared" si="4"/>
        <v>0</v>
      </c>
      <c r="CK135" s="70">
        <f t="shared" si="5"/>
        <v>0</v>
      </c>
      <c r="CL135" s="69"/>
      <c r="CM135" s="70"/>
      <c r="CN135" s="70"/>
      <c r="CO135" s="70"/>
      <c r="CP135" s="70"/>
      <c r="CQ135" s="70"/>
      <c r="CR135" s="70"/>
      <c r="CS135" s="70">
        <f t="shared" si="6"/>
        <v>0</v>
      </c>
      <c r="CT135" s="70">
        <f t="shared" si="7"/>
        <v>0</v>
      </c>
      <c r="CU135" s="70">
        <f t="shared" si="8"/>
        <v>0</v>
      </c>
      <c r="CV135" s="69"/>
      <c r="CW135" s="70"/>
      <c r="CX135" s="70"/>
      <c r="CY135" s="70"/>
      <c r="CZ135" s="70"/>
      <c r="DA135" s="70"/>
      <c r="DB135" s="70"/>
      <c r="DC135" s="70"/>
      <c r="DD135" s="70">
        <f t="shared" si="15"/>
        <v>0</v>
      </c>
      <c r="DE135" s="70">
        <f t="shared" si="19"/>
        <v>0</v>
      </c>
      <c r="DF135" s="69"/>
      <c r="DG135" s="70"/>
      <c r="DH135" s="70"/>
      <c r="DI135" s="70"/>
      <c r="DJ135" s="70"/>
      <c r="DK135" s="70"/>
      <c r="DL135" s="70"/>
      <c r="DM135" s="70">
        <f t="shared" si="11"/>
        <v>0</v>
      </c>
      <c r="DN135" s="70">
        <f t="shared" si="12"/>
        <v>0</v>
      </c>
    </row>
    <row r="136" spans="1:118" ht="79.2">
      <c r="A136" s="56" t="s">
        <v>1756</v>
      </c>
      <c r="B136" s="57"/>
      <c r="C136" s="58" t="s">
        <v>1757</v>
      </c>
      <c r="D136" s="58" t="s">
        <v>115</v>
      </c>
      <c r="E136" s="58" t="s">
        <v>116</v>
      </c>
      <c r="F136" s="59"/>
      <c r="G136" s="58" t="s">
        <v>1758</v>
      </c>
      <c r="H136" s="60"/>
      <c r="I136" s="62">
        <v>2018</v>
      </c>
      <c r="J136" s="62" t="s">
        <v>118</v>
      </c>
      <c r="K136" s="58" t="s">
        <v>1759</v>
      </c>
      <c r="L136" s="58" t="s">
        <v>1760</v>
      </c>
      <c r="M136" s="58" t="s">
        <v>248</v>
      </c>
      <c r="N136" s="58" t="s">
        <v>1761</v>
      </c>
      <c r="O136" s="58" t="s">
        <v>401</v>
      </c>
      <c r="P136" s="94"/>
      <c r="Q136" s="95" t="s">
        <v>1762</v>
      </c>
      <c r="R136" s="58" t="s">
        <v>122</v>
      </c>
      <c r="S136" s="82" t="s">
        <v>1763</v>
      </c>
      <c r="T136" s="59"/>
      <c r="U136" s="66" t="s">
        <v>125</v>
      </c>
      <c r="V136" s="66"/>
      <c r="W136" s="86"/>
      <c r="X136" s="86"/>
      <c r="Y136" s="86"/>
      <c r="Z136" s="58" t="s">
        <v>1764</v>
      </c>
      <c r="AA136" s="67"/>
      <c r="AB136" s="68" t="b">
        <v>0</v>
      </c>
      <c r="AC136" s="58" t="b">
        <v>1</v>
      </c>
      <c r="AD136" s="68" t="b">
        <v>0</v>
      </c>
      <c r="AE136" s="68" t="b">
        <v>0</v>
      </c>
      <c r="AF136" s="68" t="b">
        <v>0</v>
      </c>
      <c r="AG136" s="68" t="b">
        <v>0</v>
      </c>
      <c r="AH136" s="67"/>
      <c r="AI136" s="58" t="s">
        <v>1765</v>
      </c>
      <c r="AJ136" s="58" t="s">
        <v>1765</v>
      </c>
      <c r="AK136" s="58" t="s">
        <v>615</v>
      </c>
      <c r="AL136" s="58" t="s">
        <v>134</v>
      </c>
      <c r="AM136" s="66" t="s">
        <v>1766</v>
      </c>
      <c r="AN136" s="58" t="s">
        <v>1767</v>
      </c>
      <c r="AO136" s="66" t="s">
        <v>129</v>
      </c>
      <c r="AP136" s="58" t="s">
        <v>122</v>
      </c>
      <c r="AQ136" s="67"/>
      <c r="AR136" s="58"/>
      <c r="AS136" s="66" t="s">
        <v>132</v>
      </c>
      <c r="AT136" s="66" t="s">
        <v>352</v>
      </c>
      <c r="AU136" s="58"/>
      <c r="AV136" s="58" t="s">
        <v>1207</v>
      </c>
      <c r="AW136" s="58" t="s">
        <v>135</v>
      </c>
      <c r="AX136" s="58" t="s">
        <v>810</v>
      </c>
      <c r="AY136" s="58" t="s">
        <v>122</v>
      </c>
      <c r="AZ136" s="58" t="s">
        <v>134</v>
      </c>
      <c r="BA136" s="67"/>
      <c r="BB136" s="58" t="s">
        <v>205</v>
      </c>
      <c r="BC136" s="58" t="s">
        <v>134</v>
      </c>
      <c r="BD136" s="67"/>
      <c r="BE136" s="58" t="s">
        <v>175</v>
      </c>
      <c r="BF136" s="58"/>
      <c r="BG136" s="58"/>
      <c r="BH136" s="58"/>
      <c r="BI136" s="58"/>
      <c r="BJ136" s="69"/>
      <c r="BK136" s="69"/>
      <c r="BL136" s="70"/>
      <c r="BM136" s="70"/>
      <c r="BN136" s="70"/>
      <c r="BO136" s="70"/>
      <c r="BP136" s="70"/>
      <c r="BQ136" s="70"/>
      <c r="BR136" s="70">
        <f t="shared" si="16"/>
        <v>0</v>
      </c>
      <c r="BS136" s="70">
        <f t="shared" si="17"/>
        <v>0</v>
      </c>
      <c r="BT136" s="69"/>
      <c r="BU136" s="70"/>
      <c r="BV136" s="70"/>
      <c r="BW136" s="70"/>
      <c r="BX136" s="70"/>
      <c r="BY136" s="70"/>
      <c r="BZ136" s="70"/>
      <c r="CA136" s="70">
        <f t="shared" si="2"/>
        <v>0</v>
      </c>
      <c r="CB136" s="70">
        <f t="shared" si="3"/>
        <v>0</v>
      </c>
      <c r="CC136" s="69"/>
      <c r="CD136" s="70"/>
      <c r="CE136" s="70"/>
      <c r="CF136" s="70"/>
      <c r="CG136" s="70"/>
      <c r="CH136" s="70"/>
      <c r="CI136" s="70"/>
      <c r="CJ136" s="70">
        <f t="shared" si="4"/>
        <v>0</v>
      </c>
      <c r="CK136" s="70">
        <f t="shared" si="5"/>
        <v>0</v>
      </c>
      <c r="CL136" s="69"/>
      <c r="CM136" s="70"/>
      <c r="CN136" s="70"/>
      <c r="CO136" s="70"/>
      <c r="CP136" s="70"/>
      <c r="CQ136" s="70"/>
      <c r="CR136" s="70"/>
      <c r="CS136" s="70">
        <f t="shared" si="6"/>
        <v>0</v>
      </c>
      <c r="CT136" s="70">
        <f t="shared" si="7"/>
        <v>0</v>
      </c>
      <c r="CU136" s="70">
        <f t="shared" si="8"/>
        <v>0</v>
      </c>
      <c r="CV136" s="69"/>
      <c r="CW136" s="70"/>
      <c r="CX136" s="70"/>
      <c r="CY136" s="70"/>
      <c r="CZ136" s="70"/>
      <c r="DA136" s="70"/>
      <c r="DB136" s="70"/>
      <c r="DC136" s="70"/>
      <c r="DD136" s="70">
        <f t="shared" si="15"/>
        <v>0</v>
      </c>
      <c r="DE136" s="70">
        <f t="shared" si="19"/>
        <v>0</v>
      </c>
      <c r="DF136" s="69"/>
      <c r="DG136" s="70"/>
      <c r="DH136" s="70"/>
      <c r="DI136" s="70"/>
      <c r="DJ136" s="70"/>
      <c r="DK136" s="70"/>
      <c r="DL136" s="70"/>
      <c r="DM136" s="70">
        <f t="shared" si="11"/>
        <v>0</v>
      </c>
      <c r="DN136" s="70">
        <f t="shared" si="12"/>
        <v>0</v>
      </c>
    </row>
    <row r="137" spans="1:118" ht="66">
      <c r="A137" s="56" t="s">
        <v>1768</v>
      </c>
      <c r="B137" s="57"/>
      <c r="C137" s="58" t="s">
        <v>1757</v>
      </c>
      <c r="D137" s="58" t="s">
        <v>115</v>
      </c>
      <c r="E137" s="58" t="s">
        <v>116</v>
      </c>
      <c r="F137" s="59"/>
      <c r="G137" s="58" t="s">
        <v>1769</v>
      </c>
      <c r="H137" s="60"/>
      <c r="I137" s="62">
        <v>2020</v>
      </c>
      <c r="J137" s="62" t="s">
        <v>118</v>
      </c>
      <c r="K137" s="58" t="s">
        <v>1770</v>
      </c>
      <c r="L137" s="58" t="s">
        <v>1771</v>
      </c>
      <c r="M137" s="58" t="s">
        <v>196</v>
      </c>
      <c r="N137" s="58"/>
      <c r="O137" s="58" t="s">
        <v>123</v>
      </c>
      <c r="P137" s="63"/>
      <c r="Q137" s="64"/>
      <c r="R137" s="58"/>
      <c r="S137" s="82" t="s">
        <v>1772</v>
      </c>
      <c r="T137" s="59"/>
      <c r="U137" s="66" t="s">
        <v>125</v>
      </c>
      <c r="V137" s="66"/>
      <c r="W137" s="86"/>
      <c r="X137" s="86"/>
      <c r="Y137" s="86"/>
      <c r="Z137" s="66"/>
      <c r="AA137" s="67"/>
      <c r="AB137" s="68" t="b">
        <v>0</v>
      </c>
      <c r="AC137" s="68" t="b">
        <v>0</v>
      </c>
      <c r="AD137" s="68" t="b">
        <v>0</v>
      </c>
      <c r="AE137" s="68" t="b">
        <v>0</v>
      </c>
      <c r="AF137" s="68" t="b">
        <v>0</v>
      </c>
      <c r="AG137" s="68" t="b">
        <v>0</v>
      </c>
      <c r="AH137" s="67"/>
      <c r="AI137" s="58" t="s">
        <v>1773</v>
      </c>
      <c r="AJ137" s="58" t="s">
        <v>1774</v>
      </c>
      <c r="AK137" s="58"/>
      <c r="AL137" s="58" t="s">
        <v>205</v>
      </c>
      <c r="AM137" s="66" t="s">
        <v>1775</v>
      </c>
      <c r="AN137" s="58"/>
      <c r="AO137" s="66" t="s">
        <v>129</v>
      </c>
      <c r="AP137" s="68"/>
      <c r="AQ137" s="67"/>
      <c r="AR137" s="58" t="s">
        <v>385</v>
      </c>
      <c r="AS137" s="66" t="s">
        <v>132</v>
      </c>
      <c r="AT137" s="66" t="s">
        <v>352</v>
      </c>
      <c r="AU137" s="58" t="s">
        <v>134</v>
      </c>
      <c r="AV137" s="58" t="s">
        <v>122</v>
      </c>
      <c r="AW137" s="58" t="s">
        <v>1776</v>
      </c>
      <c r="AX137" s="58" t="s">
        <v>122</v>
      </c>
      <c r="AY137" s="58" t="s">
        <v>122</v>
      </c>
      <c r="AZ137" s="58" t="s">
        <v>205</v>
      </c>
      <c r="BA137" s="67"/>
      <c r="BB137" s="58" t="s">
        <v>205</v>
      </c>
      <c r="BC137" s="58"/>
      <c r="BD137" s="67"/>
      <c r="BE137" s="58"/>
      <c r="BF137" s="58"/>
      <c r="BG137" s="58"/>
      <c r="BH137" s="58"/>
      <c r="BI137" s="58"/>
      <c r="BJ137" s="69"/>
      <c r="BK137" s="69"/>
      <c r="BL137" s="70"/>
      <c r="BM137" s="70"/>
      <c r="BN137" s="70"/>
      <c r="BO137" s="70"/>
      <c r="BP137" s="70"/>
      <c r="BQ137" s="70"/>
      <c r="BR137" s="70">
        <f t="shared" si="16"/>
        <v>0</v>
      </c>
      <c r="BS137" s="70">
        <f t="shared" si="17"/>
        <v>0</v>
      </c>
      <c r="BT137" s="69"/>
      <c r="BU137" s="70"/>
      <c r="BV137" s="70"/>
      <c r="BW137" s="70"/>
      <c r="BX137" s="70"/>
      <c r="BY137" s="70"/>
      <c r="BZ137" s="70"/>
      <c r="CA137" s="70">
        <f t="shared" si="2"/>
        <v>0</v>
      </c>
      <c r="CB137" s="70">
        <f t="shared" si="3"/>
        <v>0</v>
      </c>
      <c r="CC137" s="69"/>
      <c r="CD137" s="70"/>
      <c r="CE137" s="70"/>
      <c r="CF137" s="70"/>
      <c r="CG137" s="70"/>
      <c r="CH137" s="70"/>
      <c r="CI137" s="70"/>
      <c r="CJ137" s="70">
        <f t="shared" si="4"/>
        <v>0</v>
      </c>
      <c r="CK137" s="70">
        <f t="shared" si="5"/>
        <v>0</v>
      </c>
      <c r="CL137" s="69"/>
      <c r="CM137" s="70"/>
      <c r="CN137" s="70"/>
      <c r="CO137" s="70"/>
      <c r="CP137" s="70"/>
      <c r="CQ137" s="70"/>
      <c r="CR137" s="70"/>
      <c r="CS137" s="70">
        <f t="shared" si="6"/>
        <v>0</v>
      </c>
      <c r="CT137" s="70">
        <f t="shared" si="7"/>
        <v>0</v>
      </c>
      <c r="CU137" s="70">
        <f t="shared" si="8"/>
        <v>0</v>
      </c>
      <c r="CV137" s="69"/>
      <c r="CW137" s="70"/>
      <c r="CX137" s="70"/>
      <c r="CY137" s="70"/>
      <c r="CZ137" s="70"/>
      <c r="DA137" s="70"/>
      <c r="DB137" s="70"/>
      <c r="DC137" s="70"/>
      <c r="DD137" s="70">
        <f t="shared" si="15"/>
        <v>0</v>
      </c>
      <c r="DE137" s="70">
        <f t="shared" si="19"/>
        <v>0</v>
      </c>
      <c r="DF137" s="69"/>
      <c r="DG137" s="70"/>
      <c r="DH137" s="70"/>
      <c r="DI137" s="70"/>
      <c r="DJ137" s="70"/>
      <c r="DK137" s="70"/>
      <c r="DL137" s="70"/>
      <c r="DM137" s="70">
        <f t="shared" si="11"/>
        <v>0</v>
      </c>
      <c r="DN137" s="70">
        <f t="shared" si="12"/>
        <v>0</v>
      </c>
    </row>
    <row r="138" spans="1:118" ht="145.19999999999999">
      <c r="A138" s="56" t="s">
        <v>1777</v>
      </c>
      <c r="B138" s="57"/>
      <c r="C138" s="58" t="s">
        <v>355</v>
      </c>
      <c r="D138" s="58" t="s">
        <v>115</v>
      </c>
      <c r="E138" s="58" t="s">
        <v>116</v>
      </c>
      <c r="F138" s="59"/>
      <c r="G138" s="58" t="s">
        <v>1778</v>
      </c>
      <c r="H138" s="62">
        <v>1960</v>
      </c>
      <c r="I138" s="62" t="s">
        <v>1779</v>
      </c>
      <c r="J138" s="62" t="s">
        <v>118</v>
      </c>
      <c r="K138" s="58" t="s">
        <v>1780</v>
      </c>
      <c r="L138" s="58" t="s">
        <v>263</v>
      </c>
      <c r="M138" s="58" t="s">
        <v>142</v>
      </c>
      <c r="N138" s="58" t="s">
        <v>1781</v>
      </c>
      <c r="O138" s="58" t="s">
        <v>123</v>
      </c>
      <c r="P138" s="63"/>
      <c r="Q138" s="64"/>
      <c r="R138" s="58"/>
      <c r="S138" s="65" t="s">
        <v>1782</v>
      </c>
      <c r="T138" s="59"/>
      <c r="U138" s="66" t="s">
        <v>125</v>
      </c>
      <c r="V138" s="66"/>
      <c r="W138" s="66" t="s">
        <v>1783</v>
      </c>
      <c r="X138" s="66"/>
      <c r="Y138" s="66"/>
      <c r="Z138" s="66"/>
      <c r="AA138" s="67"/>
      <c r="AB138" s="58" t="b">
        <v>0</v>
      </c>
      <c r="AC138" s="58" t="b">
        <v>0</v>
      </c>
      <c r="AD138" s="58" t="b">
        <v>0</v>
      </c>
      <c r="AE138" s="58" t="b">
        <v>0</v>
      </c>
      <c r="AF138" s="68" t="b">
        <v>0</v>
      </c>
      <c r="AG138" s="68" t="b">
        <v>0</v>
      </c>
      <c r="AH138" s="67"/>
      <c r="AI138" s="58"/>
      <c r="AJ138" s="58"/>
      <c r="AK138" s="58"/>
      <c r="AL138" s="58"/>
      <c r="AM138" s="66" t="s">
        <v>142</v>
      </c>
      <c r="AN138" s="58" t="s">
        <v>1784</v>
      </c>
      <c r="AO138" s="66" t="s">
        <v>129</v>
      </c>
      <c r="AP138" s="58" t="s">
        <v>122</v>
      </c>
      <c r="AQ138" s="67"/>
      <c r="AR138" s="58" t="s">
        <v>385</v>
      </c>
      <c r="AS138" s="66" t="s">
        <v>132</v>
      </c>
      <c r="AT138" s="66" t="s">
        <v>1785</v>
      </c>
      <c r="AU138" s="58" t="s">
        <v>134</v>
      </c>
      <c r="AV138" s="58" t="s">
        <v>122</v>
      </c>
      <c r="AW138" s="58" t="s">
        <v>1786</v>
      </c>
      <c r="AX138" s="58" t="s">
        <v>315</v>
      </c>
      <c r="AY138" s="58" t="s">
        <v>122</v>
      </c>
      <c r="AZ138" s="58" t="s">
        <v>134</v>
      </c>
      <c r="BA138" s="67"/>
      <c r="BB138" s="58" t="s">
        <v>134</v>
      </c>
      <c r="BC138" s="58" t="s">
        <v>134</v>
      </c>
      <c r="BD138" s="67"/>
      <c r="BE138" s="58"/>
      <c r="BF138" s="58"/>
      <c r="BG138" s="58"/>
      <c r="BH138" s="58"/>
      <c r="BI138" s="58"/>
      <c r="BJ138" s="69"/>
      <c r="BK138" s="69"/>
      <c r="BL138" s="70"/>
      <c r="BM138" s="70"/>
      <c r="BN138" s="70"/>
      <c r="BO138" s="70"/>
      <c r="BP138" s="70"/>
      <c r="BQ138" s="70"/>
      <c r="BR138" s="70">
        <f t="shared" si="16"/>
        <v>0</v>
      </c>
      <c r="BS138" s="70">
        <f t="shared" si="17"/>
        <v>0</v>
      </c>
      <c r="BT138" s="69"/>
      <c r="BU138" s="70"/>
      <c r="BV138" s="70"/>
      <c r="BW138" s="70"/>
      <c r="BX138" s="70"/>
      <c r="BY138" s="70"/>
      <c r="BZ138" s="70"/>
      <c r="CA138" s="70">
        <f t="shared" si="2"/>
        <v>0</v>
      </c>
      <c r="CB138" s="70">
        <f t="shared" si="3"/>
        <v>0</v>
      </c>
      <c r="CC138" s="69"/>
      <c r="CD138" s="70"/>
      <c r="CE138" s="70"/>
      <c r="CF138" s="70"/>
      <c r="CG138" s="70"/>
      <c r="CH138" s="70"/>
      <c r="CI138" s="70"/>
      <c r="CJ138" s="70">
        <f t="shared" si="4"/>
        <v>0</v>
      </c>
      <c r="CK138" s="70">
        <f t="shared" si="5"/>
        <v>0</v>
      </c>
      <c r="CL138" s="69"/>
      <c r="CM138" s="70"/>
      <c r="CN138" s="70"/>
      <c r="CO138" s="70"/>
      <c r="CP138" s="70"/>
      <c r="CQ138" s="70"/>
      <c r="CR138" s="70"/>
      <c r="CS138" s="70">
        <f t="shared" si="6"/>
        <v>0</v>
      </c>
      <c r="CT138" s="70">
        <f t="shared" si="7"/>
        <v>0</v>
      </c>
      <c r="CU138" s="70">
        <f t="shared" si="8"/>
        <v>0</v>
      </c>
      <c r="CV138" s="69"/>
      <c r="CW138" s="70"/>
      <c r="CX138" s="70"/>
      <c r="CY138" s="70"/>
      <c r="CZ138" s="70"/>
      <c r="DA138" s="70"/>
      <c r="DB138" s="70"/>
      <c r="DC138" s="70"/>
      <c r="DD138" s="70">
        <f t="shared" si="15"/>
        <v>0</v>
      </c>
      <c r="DE138" s="70">
        <f t="shared" si="19"/>
        <v>0</v>
      </c>
      <c r="DF138" s="69"/>
      <c r="DG138" s="70"/>
      <c r="DH138" s="70"/>
      <c r="DI138" s="70"/>
      <c r="DJ138" s="70"/>
      <c r="DK138" s="70"/>
      <c r="DL138" s="70"/>
      <c r="DM138" s="70">
        <f t="shared" si="11"/>
        <v>0</v>
      </c>
      <c r="DN138" s="70">
        <f t="shared" si="12"/>
        <v>0</v>
      </c>
    </row>
    <row r="139" spans="1:118" ht="92.4">
      <c r="A139" s="58" t="s">
        <v>1787</v>
      </c>
      <c r="B139" s="57"/>
      <c r="C139" s="58" t="s">
        <v>355</v>
      </c>
      <c r="D139" s="58" t="s">
        <v>115</v>
      </c>
      <c r="E139" s="58" t="s">
        <v>116</v>
      </c>
      <c r="F139" s="59"/>
      <c r="G139" s="58" t="s">
        <v>1788</v>
      </c>
      <c r="H139" s="62">
        <v>2007</v>
      </c>
      <c r="I139" s="62">
        <v>2020</v>
      </c>
      <c r="J139" s="62" t="s">
        <v>118</v>
      </c>
      <c r="K139" s="58" t="s">
        <v>1789</v>
      </c>
      <c r="L139" s="58" t="s">
        <v>263</v>
      </c>
      <c r="M139" s="58" t="s">
        <v>142</v>
      </c>
      <c r="N139" s="58" t="s">
        <v>122</v>
      </c>
      <c r="O139" s="58" t="s">
        <v>535</v>
      </c>
      <c r="P139" s="94"/>
      <c r="Q139" s="95" t="s">
        <v>1790</v>
      </c>
      <c r="R139" s="58"/>
      <c r="S139" s="65" t="s">
        <v>1791</v>
      </c>
      <c r="T139" s="59"/>
      <c r="U139" s="66" t="s">
        <v>125</v>
      </c>
      <c r="V139" s="66"/>
      <c r="W139" s="66" t="s">
        <v>1792</v>
      </c>
      <c r="X139" s="66"/>
      <c r="Y139" s="66"/>
      <c r="Z139" s="66"/>
      <c r="AA139" s="67"/>
      <c r="AB139" s="68" t="b">
        <v>0</v>
      </c>
      <c r="AC139" s="68" t="b">
        <v>0</v>
      </c>
      <c r="AD139" s="68" t="b">
        <v>0</v>
      </c>
      <c r="AE139" s="68" t="b">
        <v>0</v>
      </c>
      <c r="AF139" s="68" t="b">
        <v>0</v>
      </c>
      <c r="AG139" s="68" t="b">
        <v>0</v>
      </c>
      <c r="AH139" s="67"/>
      <c r="AI139" s="58"/>
      <c r="AJ139" s="58"/>
      <c r="AK139" s="58"/>
      <c r="AL139" s="58"/>
      <c r="AM139" s="66" t="s">
        <v>1793</v>
      </c>
      <c r="AN139" s="58" t="s">
        <v>142</v>
      </c>
      <c r="AO139" s="66" t="s">
        <v>224</v>
      </c>
      <c r="AP139" s="58" t="s">
        <v>122</v>
      </c>
      <c r="AQ139" s="67"/>
      <c r="AR139" s="58" t="s">
        <v>385</v>
      </c>
      <c r="AS139" s="66" t="s">
        <v>132</v>
      </c>
      <c r="AT139" s="66" t="s">
        <v>1785</v>
      </c>
      <c r="AU139" s="58" t="s">
        <v>134</v>
      </c>
      <c r="AV139" s="58" t="s">
        <v>122</v>
      </c>
      <c r="AW139" s="58" t="s">
        <v>1794</v>
      </c>
      <c r="AX139" s="58" t="s">
        <v>122</v>
      </c>
      <c r="AY139" s="58" t="s">
        <v>122</v>
      </c>
      <c r="AZ139" s="58" t="s">
        <v>134</v>
      </c>
      <c r="BA139" s="67"/>
      <c r="BB139" s="58" t="s">
        <v>134</v>
      </c>
      <c r="BC139" s="58" t="s">
        <v>134</v>
      </c>
      <c r="BD139" s="67"/>
      <c r="BE139" s="58"/>
      <c r="BF139" s="58"/>
      <c r="BG139" s="58"/>
      <c r="BH139" s="58"/>
      <c r="BI139" s="58"/>
      <c r="BJ139" s="69"/>
      <c r="BK139" s="69"/>
      <c r="BL139" s="70"/>
      <c r="BM139" s="70"/>
      <c r="BN139" s="70"/>
      <c r="BO139" s="70"/>
      <c r="BP139" s="70"/>
      <c r="BQ139" s="70"/>
      <c r="BR139" s="70">
        <f t="shared" si="16"/>
        <v>0</v>
      </c>
      <c r="BS139" s="70">
        <f t="shared" si="17"/>
        <v>0</v>
      </c>
      <c r="BT139" s="69"/>
      <c r="BU139" s="70"/>
      <c r="BV139" s="70"/>
      <c r="BW139" s="70"/>
      <c r="BX139" s="70"/>
      <c r="BY139" s="70"/>
      <c r="BZ139" s="70"/>
      <c r="CA139" s="70">
        <f t="shared" si="2"/>
        <v>0</v>
      </c>
      <c r="CB139" s="70">
        <f t="shared" si="3"/>
        <v>0</v>
      </c>
      <c r="CC139" s="69"/>
      <c r="CD139" s="70"/>
      <c r="CE139" s="70"/>
      <c r="CF139" s="70"/>
      <c r="CG139" s="70"/>
      <c r="CH139" s="70"/>
      <c r="CI139" s="70"/>
      <c r="CJ139" s="70">
        <f t="shared" si="4"/>
        <v>0</v>
      </c>
      <c r="CK139" s="70">
        <f t="shared" si="5"/>
        <v>0</v>
      </c>
      <c r="CL139" s="69"/>
      <c r="CM139" s="70"/>
      <c r="CN139" s="70"/>
      <c r="CO139" s="70"/>
      <c r="CP139" s="70"/>
      <c r="CQ139" s="70"/>
      <c r="CR139" s="70"/>
      <c r="CS139" s="70">
        <f t="shared" si="6"/>
        <v>0</v>
      </c>
      <c r="CT139" s="70">
        <f t="shared" si="7"/>
        <v>0</v>
      </c>
      <c r="CU139" s="70">
        <f t="shared" si="8"/>
        <v>0</v>
      </c>
      <c r="CV139" s="69"/>
      <c r="CW139" s="70"/>
      <c r="CX139" s="70"/>
      <c r="CY139" s="70"/>
      <c r="CZ139" s="70"/>
      <c r="DA139" s="70"/>
      <c r="DB139" s="70"/>
      <c r="DC139" s="70"/>
      <c r="DD139" s="70">
        <f t="shared" si="15"/>
        <v>0</v>
      </c>
      <c r="DE139" s="70">
        <f t="shared" si="19"/>
        <v>0</v>
      </c>
      <c r="DF139" s="69"/>
      <c r="DG139" s="70"/>
      <c r="DH139" s="70"/>
      <c r="DI139" s="70"/>
      <c r="DJ139" s="70"/>
      <c r="DK139" s="70"/>
      <c r="DL139" s="70"/>
      <c r="DM139" s="70">
        <f t="shared" si="11"/>
        <v>0</v>
      </c>
      <c r="DN139" s="70">
        <f t="shared" si="12"/>
        <v>0</v>
      </c>
    </row>
    <row r="140" spans="1:118" ht="66">
      <c r="A140" s="56" t="s">
        <v>1795</v>
      </c>
      <c r="B140" s="57"/>
      <c r="C140" s="68"/>
      <c r="D140" s="58" t="s">
        <v>115</v>
      </c>
      <c r="E140" s="58" t="s">
        <v>116</v>
      </c>
      <c r="F140" s="59"/>
      <c r="G140" s="58" t="s">
        <v>1796</v>
      </c>
      <c r="H140" s="62">
        <v>2004</v>
      </c>
      <c r="I140" s="60"/>
      <c r="J140" s="62" t="s">
        <v>118</v>
      </c>
      <c r="K140" s="58" t="s">
        <v>1797</v>
      </c>
      <c r="L140" s="58" t="s">
        <v>372</v>
      </c>
      <c r="M140" s="58" t="s">
        <v>142</v>
      </c>
      <c r="N140" s="58" t="s">
        <v>122</v>
      </c>
      <c r="O140" s="58" t="s">
        <v>123</v>
      </c>
      <c r="P140" s="63"/>
      <c r="Q140" s="64"/>
      <c r="R140" s="58" t="s">
        <v>122</v>
      </c>
      <c r="S140" s="65" t="s">
        <v>1798</v>
      </c>
      <c r="T140" s="59"/>
      <c r="U140" s="66" t="s">
        <v>125</v>
      </c>
      <c r="V140" s="66"/>
      <c r="W140" s="66" t="s">
        <v>1799</v>
      </c>
      <c r="X140" s="66"/>
      <c r="Y140" s="66"/>
      <c r="Z140" s="66"/>
      <c r="AA140" s="67"/>
      <c r="AB140" s="68" t="b">
        <v>0</v>
      </c>
      <c r="AC140" s="58" t="b">
        <v>1</v>
      </c>
      <c r="AD140" s="58" t="b">
        <v>1</v>
      </c>
      <c r="AE140" s="68" t="b">
        <v>0</v>
      </c>
      <c r="AF140" s="68" t="b">
        <v>0</v>
      </c>
      <c r="AG140" s="68" t="b">
        <v>0</v>
      </c>
      <c r="AH140" s="67"/>
      <c r="AI140" s="58"/>
      <c r="AJ140" s="58"/>
      <c r="AK140" s="58"/>
      <c r="AL140" s="58"/>
      <c r="AM140" s="66" t="s">
        <v>1800</v>
      </c>
      <c r="AN140" s="58" t="s">
        <v>1801</v>
      </c>
      <c r="AO140" s="66" t="s">
        <v>129</v>
      </c>
      <c r="AP140" s="58" t="s">
        <v>122</v>
      </c>
      <c r="AQ140" s="67"/>
      <c r="AR140" s="58" t="s">
        <v>329</v>
      </c>
      <c r="AS140" s="66" t="s">
        <v>132</v>
      </c>
      <c r="AT140" s="66" t="s">
        <v>242</v>
      </c>
      <c r="AU140" s="58" t="s">
        <v>134</v>
      </c>
      <c r="AV140" s="58" t="s">
        <v>189</v>
      </c>
      <c r="AW140" s="58" t="s">
        <v>135</v>
      </c>
      <c r="AX140" s="58" t="s">
        <v>1802</v>
      </c>
      <c r="AY140" s="58" t="s">
        <v>134</v>
      </c>
      <c r="AZ140" s="58" t="s">
        <v>134</v>
      </c>
      <c r="BA140" s="67"/>
      <c r="BB140" s="58" t="s">
        <v>134</v>
      </c>
      <c r="BC140" s="58" t="s">
        <v>134</v>
      </c>
      <c r="BD140" s="67"/>
      <c r="BE140" s="58" t="s">
        <v>175</v>
      </c>
      <c r="BF140" s="58" t="s">
        <v>137</v>
      </c>
      <c r="BG140" s="58"/>
      <c r="BH140" s="58"/>
      <c r="BI140" s="58"/>
      <c r="BJ140" s="69"/>
      <c r="BK140" s="69"/>
      <c r="BL140" s="70"/>
      <c r="BM140" s="70"/>
      <c r="BN140" s="70"/>
      <c r="BO140" s="70"/>
      <c r="BP140" s="70"/>
      <c r="BQ140" s="70"/>
      <c r="BR140" s="70">
        <f t="shared" si="16"/>
        <v>0</v>
      </c>
      <c r="BS140" s="70">
        <f t="shared" si="17"/>
        <v>0</v>
      </c>
      <c r="BT140" s="69"/>
      <c r="BU140" s="70"/>
      <c r="BV140" s="70"/>
      <c r="BW140" s="70"/>
      <c r="BX140" s="70"/>
      <c r="BY140" s="70"/>
      <c r="BZ140" s="70"/>
      <c r="CA140" s="70">
        <f t="shared" si="2"/>
        <v>0</v>
      </c>
      <c r="CB140" s="70">
        <f t="shared" si="3"/>
        <v>0</v>
      </c>
      <c r="CC140" s="69"/>
      <c r="CD140" s="72">
        <v>3</v>
      </c>
      <c r="CE140" s="72">
        <v>2</v>
      </c>
      <c r="CF140" s="72">
        <v>3</v>
      </c>
      <c r="CG140" s="72">
        <v>1</v>
      </c>
      <c r="CH140" s="72">
        <v>1</v>
      </c>
      <c r="CI140" s="72">
        <v>1</v>
      </c>
      <c r="CJ140" s="70">
        <f t="shared" si="4"/>
        <v>8</v>
      </c>
      <c r="CK140" s="70">
        <f t="shared" si="5"/>
        <v>3</v>
      </c>
      <c r="CL140" s="69"/>
      <c r="CM140" s="70"/>
      <c r="CN140" s="70"/>
      <c r="CO140" s="70"/>
      <c r="CP140" s="70"/>
      <c r="CQ140" s="70"/>
      <c r="CR140" s="70"/>
      <c r="CS140" s="70">
        <f t="shared" si="6"/>
        <v>0</v>
      </c>
      <c r="CT140" s="70">
        <f t="shared" si="7"/>
        <v>0</v>
      </c>
      <c r="CU140" s="70">
        <f t="shared" si="8"/>
        <v>0</v>
      </c>
      <c r="CV140" s="69"/>
      <c r="CW140" s="70"/>
      <c r="CX140" s="70"/>
      <c r="CY140" s="70"/>
      <c r="CZ140" s="70"/>
      <c r="DA140" s="70"/>
      <c r="DB140" s="70"/>
      <c r="DC140" s="70"/>
      <c r="DD140" s="70">
        <f t="shared" si="15"/>
        <v>0</v>
      </c>
      <c r="DE140" s="70">
        <f t="shared" si="19"/>
        <v>0</v>
      </c>
      <c r="DF140" s="69"/>
      <c r="DG140" s="70"/>
      <c r="DH140" s="70"/>
      <c r="DI140" s="70"/>
      <c r="DJ140" s="70"/>
      <c r="DK140" s="70"/>
      <c r="DL140" s="70"/>
      <c r="DM140" s="70">
        <f t="shared" si="11"/>
        <v>0</v>
      </c>
      <c r="DN140" s="70">
        <f t="shared" si="12"/>
        <v>0</v>
      </c>
    </row>
    <row r="141" spans="1:118" ht="184.8">
      <c r="A141" s="58" t="s">
        <v>1803</v>
      </c>
      <c r="B141" s="57"/>
      <c r="C141" s="58" t="s">
        <v>355</v>
      </c>
      <c r="D141" s="58" t="s">
        <v>115</v>
      </c>
      <c r="E141" s="58" t="s">
        <v>116</v>
      </c>
      <c r="F141" s="59"/>
      <c r="G141" s="58" t="s">
        <v>1804</v>
      </c>
      <c r="H141" s="60"/>
      <c r="I141" s="62">
        <v>2021</v>
      </c>
      <c r="J141" s="62" t="s">
        <v>118</v>
      </c>
      <c r="K141" s="58" t="s">
        <v>1805</v>
      </c>
      <c r="L141" s="58" t="s">
        <v>1806</v>
      </c>
      <c r="M141" s="58" t="s">
        <v>196</v>
      </c>
      <c r="N141" s="58" t="s">
        <v>1807</v>
      </c>
      <c r="O141" s="58" t="s">
        <v>535</v>
      </c>
      <c r="P141" s="94"/>
      <c r="Q141" s="95" t="s">
        <v>1808</v>
      </c>
      <c r="R141" s="58" t="s">
        <v>122</v>
      </c>
      <c r="S141" s="65" t="s">
        <v>1809</v>
      </c>
      <c r="T141" s="59"/>
      <c r="U141" s="66" t="s">
        <v>125</v>
      </c>
      <c r="V141" s="66" t="s">
        <v>1810</v>
      </c>
      <c r="W141" s="66" t="s">
        <v>1811</v>
      </c>
      <c r="X141" s="66" t="s">
        <v>1812</v>
      </c>
      <c r="Y141" s="66" t="s">
        <v>1813</v>
      </c>
      <c r="Z141" s="66"/>
      <c r="AA141" s="67"/>
      <c r="AB141" s="58" t="b">
        <v>0</v>
      </c>
      <c r="AC141" s="58" t="b">
        <v>1</v>
      </c>
      <c r="AD141" s="58" t="b">
        <v>1</v>
      </c>
      <c r="AE141" s="68" t="b">
        <v>0</v>
      </c>
      <c r="AF141" s="68" t="b">
        <v>0</v>
      </c>
      <c r="AG141" s="68" t="b">
        <v>0</v>
      </c>
      <c r="AH141" s="67"/>
      <c r="AI141" s="128" t="s">
        <v>1814</v>
      </c>
      <c r="AJ141" s="58" t="s">
        <v>1815</v>
      </c>
      <c r="AK141" s="58" t="s">
        <v>1816</v>
      </c>
      <c r="AL141" s="58" t="s">
        <v>205</v>
      </c>
      <c r="AM141" s="66" t="s">
        <v>1817</v>
      </c>
      <c r="AN141" s="58" t="s">
        <v>1818</v>
      </c>
      <c r="AO141" s="66"/>
      <c r="AP141" s="58" t="s">
        <v>1819</v>
      </c>
      <c r="AQ141" s="67"/>
      <c r="AR141" s="58"/>
      <c r="AS141" s="66" t="s">
        <v>1820</v>
      </c>
      <c r="AT141" s="66" t="s">
        <v>256</v>
      </c>
      <c r="AU141" s="58" t="s">
        <v>134</v>
      </c>
      <c r="AV141" s="58" t="s">
        <v>871</v>
      </c>
      <c r="AW141" s="58" t="s">
        <v>135</v>
      </c>
      <c r="AX141" s="58" t="s">
        <v>1821</v>
      </c>
      <c r="AY141" s="58" t="s">
        <v>134</v>
      </c>
      <c r="AZ141" s="58"/>
      <c r="BA141" s="67"/>
      <c r="BB141" s="58" t="s">
        <v>134</v>
      </c>
      <c r="BC141" s="58" t="s">
        <v>134</v>
      </c>
      <c r="BD141" s="67"/>
      <c r="BE141" s="58" t="s">
        <v>175</v>
      </c>
      <c r="BF141" s="58"/>
      <c r="BG141" s="58"/>
      <c r="BH141" s="58"/>
      <c r="BI141" s="58"/>
      <c r="BJ141" s="69"/>
      <c r="BK141" s="69"/>
      <c r="BL141" s="70"/>
      <c r="BM141" s="70"/>
      <c r="BN141" s="70"/>
      <c r="BO141" s="70"/>
      <c r="BP141" s="70"/>
      <c r="BQ141" s="70"/>
      <c r="BR141" s="70">
        <f t="shared" si="16"/>
        <v>0</v>
      </c>
      <c r="BS141" s="70">
        <f t="shared" si="17"/>
        <v>0</v>
      </c>
      <c r="BT141" s="69"/>
      <c r="BU141" s="70"/>
      <c r="BV141" s="70"/>
      <c r="BW141" s="70"/>
      <c r="BX141" s="70"/>
      <c r="BY141" s="70"/>
      <c r="BZ141" s="70"/>
      <c r="CA141" s="70">
        <f t="shared" si="2"/>
        <v>0</v>
      </c>
      <c r="CB141" s="70">
        <f t="shared" si="3"/>
        <v>0</v>
      </c>
      <c r="CC141" s="69"/>
      <c r="CD141" s="70"/>
      <c r="CE141" s="70"/>
      <c r="CF141" s="70"/>
      <c r="CG141" s="70"/>
      <c r="CH141" s="70"/>
      <c r="CI141" s="70"/>
      <c r="CJ141" s="70">
        <f t="shared" si="4"/>
        <v>0</v>
      </c>
      <c r="CK141" s="70">
        <f t="shared" si="5"/>
        <v>0</v>
      </c>
      <c r="CL141" s="69"/>
      <c r="CM141" s="70"/>
      <c r="CN141" s="70"/>
      <c r="CO141" s="70"/>
      <c r="CP141" s="70"/>
      <c r="CQ141" s="70"/>
      <c r="CR141" s="70"/>
      <c r="CS141" s="70">
        <f t="shared" si="6"/>
        <v>0</v>
      </c>
      <c r="CT141" s="70">
        <f t="shared" si="7"/>
        <v>0</v>
      </c>
      <c r="CU141" s="70">
        <f t="shared" si="8"/>
        <v>0</v>
      </c>
      <c r="CV141" s="69"/>
      <c r="CW141" s="70"/>
      <c r="CX141" s="70"/>
      <c r="CY141" s="70"/>
      <c r="CZ141" s="70"/>
      <c r="DA141" s="70"/>
      <c r="DB141" s="70"/>
      <c r="DC141" s="70"/>
      <c r="DD141" s="70">
        <f t="shared" si="15"/>
        <v>0</v>
      </c>
      <c r="DE141" s="70">
        <f t="shared" si="19"/>
        <v>0</v>
      </c>
      <c r="DF141" s="69"/>
      <c r="DG141" s="70"/>
      <c r="DH141" s="70"/>
      <c r="DI141" s="70"/>
      <c r="DJ141" s="70"/>
      <c r="DK141" s="70"/>
      <c r="DL141" s="70"/>
      <c r="DM141" s="70">
        <f t="shared" si="11"/>
        <v>0</v>
      </c>
      <c r="DN141" s="70">
        <f t="shared" si="12"/>
        <v>0</v>
      </c>
    </row>
    <row r="142" spans="1:118" ht="92.4">
      <c r="A142" s="56" t="s">
        <v>1822</v>
      </c>
      <c r="B142" s="57"/>
      <c r="C142" s="58" t="s">
        <v>355</v>
      </c>
      <c r="D142" s="58" t="s">
        <v>115</v>
      </c>
      <c r="E142" s="58" t="s">
        <v>116</v>
      </c>
      <c r="F142" s="59"/>
      <c r="G142" s="58" t="s">
        <v>1823</v>
      </c>
      <c r="H142" s="62">
        <v>1996</v>
      </c>
      <c r="I142" s="62">
        <v>2020</v>
      </c>
      <c r="J142" s="62" t="s">
        <v>118</v>
      </c>
      <c r="K142" s="58" t="s">
        <v>1824</v>
      </c>
      <c r="L142" s="58" t="s">
        <v>1825</v>
      </c>
      <c r="M142" s="58" t="s">
        <v>426</v>
      </c>
      <c r="N142" s="58" t="s">
        <v>1826</v>
      </c>
      <c r="O142" s="58" t="s">
        <v>123</v>
      </c>
      <c r="P142" s="63"/>
      <c r="Q142" s="64"/>
      <c r="R142" s="58" t="s">
        <v>122</v>
      </c>
      <c r="S142" s="65" t="s">
        <v>1827</v>
      </c>
      <c r="T142" s="59"/>
      <c r="U142" s="66" t="s">
        <v>144</v>
      </c>
      <c r="V142" s="66"/>
      <c r="W142" s="66" t="s">
        <v>1828</v>
      </c>
      <c r="X142" s="86"/>
      <c r="Y142" s="86"/>
      <c r="Z142" s="66"/>
      <c r="AA142" s="67"/>
      <c r="AB142" s="68" t="b">
        <v>0</v>
      </c>
      <c r="AC142" s="58" t="b">
        <v>1</v>
      </c>
      <c r="AD142" s="68" t="b">
        <v>0</v>
      </c>
      <c r="AE142" s="68" t="b">
        <v>0</v>
      </c>
      <c r="AF142" s="68" t="b">
        <v>0</v>
      </c>
      <c r="AG142" s="68" t="b">
        <v>0</v>
      </c>
      <c r="AH142" s="67"/>
      <c r="AI142" s="58" t="s">
        <v>1829</v>
      </c>
      <c r="AJ142" s="58" t="s">
        <v>1830</v>
      </c>
      <c r="AK142" s="58" t="s">
        <v>1831</v>
      </c>
      <c r="AL142" s="58" t="s">
        <v>205</v>
      </c>
      <c r="AM142" s="58" t="s">
        <v>1832</v>
      </c>
      <c r="AN142" s="71" t="s">
        <v>1833</v>
      </c>
      <c r="AO142" s="66" t="s">
        <v>129</v>
      </c>
      <c r="AP142" s="58" t="s">
        <v>1834</v>
      </c>
      <c r="AQ142" s="67"/>
      <c r="AR142" s="58" t="s">
        <v>1835</v>
      </c>
      <c r="AS142" s="66" t="s">
        <v>132</v>
      </c>
      <c r="AT142" s="66" t="s">
        <v>366</v>
      </c>
      <c r="AU142" s="58" t="s">
        <v>134</v>
      </c>
      <c r="AV142" s="58" t="s">
        <v>122</v>
      </c>
      <c r="AW142" s="58" t="s">
        <v>1836</v>
      </c>
      <c r="AX142" s="58" t="s">
        <v>1837</v>
      </c>
      <c r="AY142" s="58" t="s">
        <v>134</v>
      </c>
      <c r="AZ142" s="58" t="s">
        <v>134</v>
      </c>
      <c r="BA142" s="67"/>
      <c r="BB142" s="58" t="s">
        <v>134</v>
      </c>
      <c r="BC142" s="58" t="s">
        <v>134</v>
      </c>
      <c r="BD142" s="67"/>
      <c r="BE142" s="58" t="s">
        <v>175</v>
      </c>
      <c r="BF142" s="58"/>
      <c r="BG142" s="58"/>
      <c r="BH142" s="58"/>
      <c r="BI142" s="58"/>
      <c r="BJ142" s="69"/>
      <c r="BK142" s="69"/>
      <c r="BL142" s="70"/>
      <c r="BM142" s="70"/>
      <c r="BN142" s="70"/>
      <c r="BO142" s="70"/>
      <c r="BP142" s="70"/>
      <c r="BQ142" s="70"/>
      <c r="BR142" s="70">
        <f t="shared" si="16"/>
        <v>0</v>
      </c>
      <c r="BS142" s="70">
        <f t="shared" si="17"/>
        <v>0</v>
      </c>
      <c r="BT142" s="69"/>
      <c r="BU142" s="70"/>
      <c r="BV142" s="70"/>
      <c r="BW142" s="70"/>
      <c r="BX142" s="70"/>
      <c r="BY142" s="70"/>
      <c r="BZ142" s="70"/>
      <c r="CA142" s="70">
        <f t="shared" si="2"/>
        <v>0</v>
      </c>
      <c r="CB142" s="70">
        <f t="shared" si="3"/>
        <v>0</v>
      </c>
      <c r="CC142" s="69"/>
      <c r="CD142" s="70"/>
      <c r="CE142" s="70"/>
      <c r="CF142" s="70"/>
      <c r="CG142" s="70"/>
      <c r="CH142" s="70"/>
      <c r="CI142" s="70"/>
      <c r="CJ142" s="70">
        <f t="shared" si="4"/>
        <v>0</v>
      </c>
      <c r="CK142" s="70">
        <f t="shared" si="5"/>
        <v>0</v>
      </c>
      <c r="CL142" s="69"/>
      <c r="CM142" s="70"/>
      <c r="CN142" s="70"/>
      <c r="CO142" s="70"/>
      <c r="CP142" s="70"/>
      <c r="CQ142" s="70"/>
      <c r="CR142" s="70"/>
      <c r="CS142" s="70">
        <f t="shared" si="6"/>
        <v>0</v>
      </c>
      <c r="CT142" s="70">
        <f t="shared" si="7"/>
        <v>0</v>
      </c>
      <c r="CU142" s="70">
        <f t="shared" si="8"/>
        <v>0</v>
      </c>
      <c r="CV142" s="69"/>
      <c r="CW142" s="70"/>
      <c r="CX142" s="70"/>
      <c r="CY142" s="70"/>
      <c r="CZ142" s="70"/>
      <c r="DA142" s="70"/>
      <c r="DB142" s="70"/>
      <c r="DC142" s="70"/>
      <c r="DD142" s="70">
        <f t="shared" si="15"/>
        <v>0</v>
      </c>
      <c r="DE142" s="70">
        <f t="shared" si="19"/>
        <v>0</v>
      </c>
      <c r="DF142" s="69"/>
      <c r="DG142" s="70"/>
      <c r="DH142" s="70"/>
      <c r="DI142" s="70"/>
      <c r="DJ142" s="70"/>
      <c r="DK142" s="70"/>
      <c r="DL142" s="70"/>
      <c r="DM142" s="70">
        <f t="shared" si="11"/>
        <v>0</v>
      </c>
      <c r="DN142" s="70">
        <f t="shared" si="12"/>
        <v>0</v>
      </c>
    </row>
    <row r="143" spans="1:118" ht="132">
      <c r="A143" s="58" t="s">
        <v>1838</v>
      </c>
      <c r="B143" s="57"/>
      <c r="C143" s="58" t="s">
        <v>355</v>
      </c>
      <c r="D143" s="58" t="s">
        <v>115</v>
      </c>
      <c r="E143" s="58" t="s">
        <v>116</v>
      </c>
      <c r="F143" s="59"/>
      <c r="G143" s="58" t="s">
        <v>1839</v>
      </c>
      <c r="H143" s="60"/>
      <c r="I143" s="62">
        <v>2020</v>
      </c>
      <c r="J143" s="62" t="s">
        <v>118</v>
      </c>
      <c r="K143" s="58" t="s">
        <v>1840</v>
      </c>
      <c r="L143" s="58" t="s">
        <v>1841</v>
      </c>
      <c r="M143" s="58" t="s">
        <v>426</v>
      </c>
      <c r="N143" s="58" t="s">
        <v>1842</v>
      </c>
      <c r="O143" s="58" t="s">
        <v>123</v>
      </c>
      <c r="P143" s="63"/>
      <c r="Q143" s="64"/>
      <c r="R143" s="58" t="s">
        <v>122</v>
      </c>
      <c r="S143" s="65" t="s">
        <v>1843</v>
      </c>
      <c r="T143" s="59"/>
      <c r="U143" s="66"/>
      <c r="V143" s="66"/>
      <c r="W143" s="66" t="s">
        <v>205</v>
      </c>
      <c r="X143" s="86"/>
      <c r="Y143" s="86"/>
      <c r="Z143" s="66"/>
      <c r="AA143" s="67"/>
      <c r="AB143" s="68" t="b">
        <v>0</v>
      </c>
      <c r="AC143" s="68" t="b">
        <v>0</v>
      </c>
      <c r="AD143" s="68" t="b">
        <v>0</v>
      </c>
      <c r="AE143" s="68" t="b">
        <v>0</v>
      </c>
      <c r="AF143" s="68" t="b">
        <v>0</v>
      </c>
      <c r="AG143" s="68" t="b">
        <v>0</v>
      </c>
      <c r="AH143" s="67"/>
      <c r="AI143" s="58" t="s">
        <v>1844</v>
      </c>
      <c r="AJ143" s="58" t="s">
        <v>1845</v>
      </c>
      <c r="AK143" s="58" t="s">
        <v>1846</v>
      </c>
      <c r="AL143" s="58" t="s">
        <v>205</v>
      </c>
      <c r="AM143" s="66" t="s">
        <v>1847</v>
      </c>
      <c r="AN143" s="58" t="s">
        <v>1848</v>
      </c>
      <c r="AO143" s="66" t="s">
        <v>129</v>
      </c>
      <c r="AP143" s="58" t="s">
        <v>1849</v>
      </c>
      <c r="AQ143" s="67"/>
      <c r="AR143" s="58" t="s">
        <v>1850</v>
      </c>
      <c r="AS143" s="66" t="s">
        <v>132</v>
      </c>
      <c r="AT143" s="66" t="s">
        <v>1851</v>
      </c>
      <c r="AU143" s="58" t="s">
        <v>134</v>
      </c>
      <c r="AV143" s="58" t="s">
        <v>122</v>
      </c>
      <c r="AW143" s="58" t="s">
        <v>135</v>
      </c>
      <c r="AX143" s="58" t="s">
        <v>1852</v>
      </c>
      <c r="AY143" s="58" t="s">
        <v>134</v>
      </c>
      <c r="AZ143" s="58" t="s">
        <v>134</v>
      </c>
      <c r="BA143" s="67"/>
      <c r="BB143" s="58" t="s">
        <v>134</v>
      </c>
      <c r="BC143" s="58" t="s">
        <v>134</v>
      </c>
      <c r="BD143" s="67"/>
      <c r="BE143" s="58"/>
      <c r="BF143" s="58"/>
      <c r="BG143" s="58"/>
      <c r="BH143" s="58"/>
      <c r="BI143" s="58"/>
      <c r="BJ143" s="69"/>
      <c r="BK143" s="69"/>
      <c r="BL143" s="70"/>
      <c r="BM143" s="70"/>
      <c r="BN143" s="70"/>
      <c r="BO143" s="70"/>
      <c r="BP143" s="70"/>
      <c r="BQ143" s="70"/>
      <c r="BR143" s="70">
        <f t="shared" si="16"/>
        <v>0</v>
      </c>
      <c r="BS143" s="70">
        <f t="shared" si="17"/>
        <v>0</v>
      </c>
      <c r="BT143" s="69"/>
      <c r="BU143" s="70"/>
      <c r="BV143" s="70"/>
      <c r="BW143" s="70"/>
      <c r="BX143" s="70"/>
      <c r="BY143" s="70"/>
      <c r="BZ143" s="70"/>
      <c r="CA143" s="70">
        <f t="shared" si="2"/>
        <v>0</v>
      </c>
      <c r="CB143" s="70">
        <f t="shared" si="3"/>
        <v>0</v>
      </c>
      <c r="CC143" s="69"/>
      <c r="CD143" s="70"/>
      <c r="CE143" s="70"/>
      <c r="CF143" s="70"/>
      <c r="CG143" s="70"/>
      <c r="CH143" s="70"/>
      <c r="CI143" s="70"/>
      <c r="CJ143" s="70">
        <f t="shared" si="4"/>
        <v>0</v>
      </c>
      <c r="CK143" s="70">
        <f t="shared" si="5"/>
        <v>0</v>
      </c>
      <c r="CL143" s="69"/>
      <c r="CM143" s="70"/>
      <c r="CN143" s="70"/>
      <c r="CO143" s="70"/>
      <c r="CP143" s="70"/>
      <c r="CQ143" s="70"/>
      <c r="CR143" s="70"/>
      <c r="CS143" s="70">
        <f t="shared" si="6"/>
        <v>0</v>
      </c>
      <c r="CT143" s="70">
        <f t="shared" si="7"/>
        <v>0</v>
      </c>
      <c r="CU143" s="70">
        <f t="shared" si="8"/>
        <v>0</v>
      </c>
      <c r="CV143" s="69"/>
      <c r="CW143" s="70"/>
      <c r="CX143" s="70"/>
      <c r="CY143" s="70"/>
      <c r="CZ143" s="70"/>
      <c r="DA143" s="70"/>
      <c r="DB143" s="70"/>
      <c r="DC143" s="70"/>
      <c r="DD143" s="70">
        <f t="shared" si="15"/>
        <v>0</v>
      </c>
      <c r="DE143" s="70">
        <f t="shared" si="19"/>
        <v>0</v>
      </c>
      <c r="DF143" s="69"/>
      <c r="DG143" s="70"/>
      <c r="DH143" s="70"/>
      <c r="DI143" s="70"/>
      <c r="DJ143" s="70"/>
      <c r="DK143" s="70"/>
      <c r="DL143" s="70"/>
      <c r="DM143" s="70">
        <f t="shared" si="11"/>
        <v>0</v>
      </c>
      <c r="DN143" s="70">
        <f t="shared" si="12"/>
        <v>0</v>
      </c>
    </row>
    <row r="144" spans="1:118" ht="92.4">
      <c r="A144" s="56" t="s">
        <v>1853</v>
      </c>
      <c r="B144" s="57"/>
      <c r="C144" s="58" t="s">
        <v>115</v>
      </c>
      <c r="D144" s="58" t="s">
        <v>115</v>
      </c>
      <c r="E144" s="58" t="s">
        <v>116</v>
      </c>
      <c r="F144" s="59"/>
      <c r="G144" s="58" t="s">
        <v>1854</v>
      </c>
      <c r="H144" s="62">
        <v>2020</v>
      </c>
      <c r="I144" s="62" t="s">
        <v>122</v>
      </c>
      <c r="J144" s="62" t="s">
        <v>320</v>
      </c>
      <c r="K144" s="58" t="s">
        <v>1855</v>
      </c>
      <c r="L144" s="58" t="s">
        <v>1856</v>
      </c>
      <c r="M144" s="58" t="s">
        <v>459</v>
      </c>
      <c r="N144" s="58" t="s">
        <v>1857</v>
      </c>
      <c r="O144" s="58" t="s">
        <v>123</v>
      </c>
      <c r="P144" s="63"/>
      <c r="Q144" s="64"/>
      <c r="R144" s="58" t="s">
        <v>122</v>
      </c>
      <c r="S144" s="65" t="s">
        <v>1858</v>
      </c>
      <c r="T144" s="59"/>
      <c r="U144" s="66" t="s">
        <v>144</v>
      </c>
      <c r="V144" s="66"/>
      <c r="W144" s="86"/>
      <c r="X144" s="86"/>
      <c r="Y144" s="66" t="s">
        <v>1859</v>
      </c>
      <c r="Z144" s="66"/>
      <c r="AA144" s="67"/>
      <c r="AB144" s="68" t="b">
        <v>0</v>
      </c>
      <c r="AC144" s="58" t="b">
        <v>1</v>
      </c>
      <c r="AD144" s="58" t="b">
        <v>1</v>
      </c>
      <c r="AE144" s="68" t="b">
        <v>0</v>
      </c>
      <c r="AF144" s="68" t="b">
        <v>0</v>
      </c>
      <c r="AG144" s="68" t="b">
        <v>0</v>
      </c>
      <c r="AH144" s="67"/>
      <c r="AI144" s="58" t="s">
        <v>1860</v>
      </c>
      <c r="AJ144" s="58" t="s">
        <v>1861</v>
      </c>
      <c r="AK144" s="77"/>
      <c r="AL144" s="58" t="s">
        <v>624</v>
      </c>
      <c r="AM144" s="66" t="s">
        <v>1862</v>
      </c>
      <c r="AN144" s="58" t="s">
        <v>1863</v>
      </c>
      <c r="AO144" s="66" t="s">
        <v>129</v>
      </c>
      <c r="AP144" s="58" t="s">
        <v>1864</v>
      </c>
      <c r="AQ144" s="67"/>
      <c r="AR144" s="58" t="s">
        <v>131</v>
      </c>
      <c r="AS144" s="66" t="s">
        <v>132</v>
      </c>
      <c r="AT144" s="66" t="s">
        <v>396</v>
      </c>
      <c r="AU144" s="58" t="s">
        <v>624</v>
      </c>
      <c r="AV144" s="58" t="s">
        <v>273</v>
      </c>
      <c r="AW144" s="58" t="s">
        <v>135</v>
      </c>
      <c r="AX144" s="58" t="s">
        <v>1865</v>
      </c>
      <c r="AY144" s="58" t="s">
        <v>624</v>
      </c>
      <c r="AZ144" s="58" t="s">
        <v>205</v>
      </c>
      <c r="BA144" s="67"/>
      <c r="BB144" s="58" t="s">
        <v>624</v>
      </c>
      <c r="BC144" s="58" t="s">
        <v>624</v>
      </c>
      <c r="BD144" s="67"/>
      <c r="BE144" s="58" t="s">
        <v>1166</v>
      </c>
      <c r="BF144" s="58" t="s">
        <v>1166</v>
      </c>
      <c r="BG144" s="58"/>
      <c r="BH144" s="58"/>
      <c r="BI144" s="58"/>
      <c r="BJ144" s="69"/>
      <c r="BK144" s="69"/>
      <c r="BL144" s="70"/>
      <c r="BM144" s="70"/>
      <c r="BN144" s="70"/>
      <c r="BO144" s="70"/>
      <c r="BP144" s="70"/>
      <c r="BQ144" s="70"/>
      <c r="BR144" s="70">
        <f t="shared" si="16"/>
        <v>0</v>
      </c>
      <c r="BS144" s="70">
        <f t="shared" si="17"/>
        <v>0</v>
      </c>
      <c r="BT144" s="69"/>
      <c r="BU144" s="70"/>
      <c r="BV144" s="70"/>
      <c r="BW144" s="70"/>
      <c r="BX144" s="70"/>
      <c r="BY144" s="70"/>
      <c r="BZ144" s="70"/>
      <c r="CA144" s="70">
        <f t="shared" si="2"/>
        <v>0</v>
      </c>
      <c r="CB144" s="70">
        <f t="shared" si="3"/>
        <v>0</v>
      </c>
      <c r="CC144" s="69"/>
      <c r="CD144" s="72">
        <v>3</v>
      </c>
      <c r="CE144" s="118" t="s">
        <v>1278</v>
      </c>
      <c r="CF144" s="118" t="s">
        <v>1278</v>
      </c>
      <c r="CG144" s="72">
        <v>1</v>
      </c>
      <c r="CH144" s="118" t="s">
        <v>1278</v>
      </c>
      <c r="CI144" s="118" t="s">
        <v>1278</v>
      </c>
      <c r="CJ144" s="70">
        <f t="shared" si="4"/>
        <v>3</v>
      </c>
      <c r="CK144" s="70">
        <f t="shared" si="5"/>
        <v>1</v>
      </c>
      <c r="CL144" s="69"/>
      <c r="CM144" s="70"/>
      <c r="CN144" s="70"/>
      <c r="CO144" s="70"/>
      <c r="CP144" s="70"/>
      <c r="CQ144" s="70"/>
      <c r="CR144" s="70"/>
      <c r="CS144" s="70">
        <f t="shared" si="6"/>
        <v>0</v>
      </c>
      <c r="CT144" s="70">
        <f t="shared" si="7"/>
        <v>0</v>
      </c>
      <c r="CU144" s="70">
        <f t="shared" si="8"/>
        <v>0</v>
      </c>
      <c r="CV144" s="69"/>
      <c r="CW144" s="70"/>
      <c r="CX144" s="70"/>
      <c r="CY144" s="70"/>
      <c r="CZ144" s="70"/>
      <c r="DA144" s="70"/>
      <c r="DB144" s="70"/>
      <c r="DC144" s="70"/>
      <c r="DD144" s="70">
        <f t="shared" si="15"/>
        <v>0</v>
      </c>
      <c r="DE144" s="70">
        <f t="shared" si="19"/>
        <v>0</v>
      </c>
      <c r="DF144" s="69"/>
      <c r="DG144" s="70"/>
      <c r="DH144" s="70"/>
      <c r="DI144" s="70"/>
      <c r="DJ144" s="70"/>
      <c r="DK144" s="70"/>
      <c r="DL144" s="70"/>
      <c r="DM144" s="70">
        <f t="shared" si="11"/>
        <v>0</v>
      </c>
      <c r="DN144" s="70">
        <f t="shared" si="12"/>
        <v>0</v>
      </c>
    </row>
    <row r="145" spans="1:118" ht="66">
      <c r="A145" s="56" t="s">
        <v>1866</v>
      </c>
      <c r="B145" s="57"/>
      <c r="C145" s="58" t="s">
        <v>115</v>
      </c>
      <c r="D145" s="58" t="s">
        <v>115</v>
      </c>
      <c r="E145" s="58" t="s">
        <v>116</v>
      </c>
      <c r="F145" s="59"/>
      <c r="G145" s="58" t="s">
        <v>1867</v>
      </c>
      <c r="H145" s="62">
        <v>2020</v>
      </c>
      <c r="I145" s="62">
        <v>2020</v>
      </c>
      <c r="J145" s="62" t="s">
        <v>118</v>
      </c>
      <c r="K145" s="58" t="s">
        <v>1868</v>
      </c>
      <c r="L145" s="58"/>
      <c r="M145" s="58" t="s">
        <v>459</v>
      </c>
      <c r="N145" s="58"/>
      <c r="O145" s="58" t="s">
        <v>123</v>
      </c>
      <c r="P145" s="63"/>
      <c r="Q145" s="64"/>
      <c r="R145" s="58"/>
      <c r="S145" s="65"/>
      <c r="T145" s="103"/>
      <c r="U145" s="66"/>
      <c r="V145" s="66"/>
      <c r="W145" s="66"/>
      <c r="X145" s="66"/>
      <c r="Y145" s="66" t="s">
        <v>1869</v>
      </c>
      <c r="Z145" s="66" t="s">
        <v>1870</v>
      </c>
      <c r="AA145" s="67"/>
      <c r="AB145" s="68" t="b">
        <v>0</v>
      </c>
      <c r="AC145" s="58" t="b">
        <v>0</v>
      </c>
      <c r="AD145" s="68" t="b">
        <v>0</v>
      </c>
      <c r="AE145" s="68" t="b">
        <v>0</v>
      </c>
      <c r="AF145" s="58" t="b">
        <v>1</v>
      </c>
      <c r="AG145" s="68" t="b">
        <v>0</v>
      </c>
      <c r="AH145" s="67"/>
      <c r="AI145" s="58" t="s">
        <v>1871</v>
      </c>
      <c r="AJ145" s="58" t="s">
        <v>1872</v>
      </c>
      <c r="AK145" s="58" t="s">
        <v>1873</v>
      </c>
      <c r="AL145" s="58" t="s">
        <v>205</v>
      </c>
      <c r="AM145" s="66" t="s">
        <v>1874</v>
      </c>
      <c r="AN145" s="58" t="s">
        <v>1875</v>
      </c>
      <c r="AO145" s="66" t="s">
        <v>224</v>
      </c>
      <c r="AP145" s="58" t="s">
        <v>1876</v>
      </c>
      <c r="AQ145" s="67"/>
      <c r="AR145" s="58"/>
      <c r="AS145" s="66" t="s">
        <v>132</v>
      </c>
      <c r="AT145" s="66"/>
      <c r="AU145" s="58" t="s">
        <v>134</v>
      </c>
      <c r="AV145" s="58" t="s">
        <v>1876</v>
      </c>
      <c r="AW145" s="58" t="s">
        <v>135</v>
      </c>
      <c r="AX145" s="58" t="s">
        <v>286</v>
      </c>
      <c r="AY145" s="58" t="s">
        <v>1877</v>
      </c>
      <c r="AZ145" s="58" t="s">
        <v>137</v>
      </c>
      <c r="BA145" s="67"/>
      <c r="BB145" s="58" t="s">
        <v>134</v>
      </c>
      <c r="BC145" s="58" t="s">
        <v>205</v>
      </c>
      <c r="BD145" s="67"/>
      <c r="BE145" s="58"/>
      <c r="BF145" s="58"/>
      <c r="BG145" s="58"/>
      <c r="BH145" s="58" t="s">
        <v>1166</v>
      </c>
      <c r="BI145" s="58"/>
      <c r="BJ145" s="69"/>
      <c r="BK145" s="69"/>
      <c r="BL145" s="70"/>
      <c r="BM145" s="70"/>
      <c r="BN145" s="70"/>
      <c r="BO145" s="70"/>
      <c r="BP145" s="70"/>
      <c r="BQ145" s="70"/>
      <c r="BR145" s="70">
        <f t="shared" si="16"/>
        <v>0</v>
      </c>
      <c r="BS145" s="70">
        <f t="shared" si="17"/>
        <v>0</v>
      </c>
      <c r="BT145" s="69"/>
      <c r="BU145" s="71"/>
      <c r="BV145" s="71"/>
      <c r="BW145" s="71"/>
      <c r="BX145" s="71"/>
      <c r="BY145" s="71"/>
      <c r="BZ145" s="71"/>
      <c r="CA145" s="70"/>
      <c r="CB145" s="70"/>
      <c r="CC145" s="69"/>
      <c r="CD145" s="70"/>
      <c r="CE145" s="70"/>
      <c r="CF145" s="70"/>
      <c r="CG145" s="70"/>
      <c r="CH145" s="70"/>
      <c r="CI145" s="70"/>
      <c r="CJ145" s="70"/>
      <c r="CK145" s="70"/>
      <c r="CL145" s="69"/>
      <c r="CM145" s="70"/>
      <c r="CN145" s="70"/>
      <c r="CO145" s="70"/>
      <c r="CP145" s="70"/>
      <c r="CQ145" s="70"/>
      <c r="CR145" s="70"/>
      <c r="CS145" s="70"/>
      <c r="CT145" s="70"/>
      <c r="CU145" s="70"/>
      <c r="CV145" s="69"/>
      <c r="CW145" s="71">
        <v>3</v>
      </c>
      <c r="CX145" s="71">
        <v>3</v>
      </c>
      <c r="CY145" s="71">
        <v>3</v>
      </c>
      <c r="CZ145" s="71">
        <v>2</v>
      </c>
      <c r="DA145" s="71">
        <v>2</v>
      </c>
      <c r="DB145" s="71">
        <v>1</v>
      </c>
      <c r="DC145" s="71">
        <v>2</v>
      </c>
      <c r="DD145" s="70">
        <f t="shared" si="15"/>
        <v>9</v>
      </c>
      <c r="DE145" s="70">
        <f t="shared" si="19"/>
        <v>7</v>
      </c>
      <c r="DF145" s="69"/>
      <c r="DG145" s="70"/>
      <c r="DH145" s="70"/>
      <c r="DI145" s="70"/>
      <c r="DJ145" s="70"/>
      <c r="DK145" s="70"/>
      <c r="DL145" s="70"/>
      <c r="DM145" s="70"/>
      <c r="DN145" s="70"/>
    </row>
    <row r="146" spans="1:118" ht="13.2">
      <c r="A146" s="56" t="s">
        <v>1878</v>
      </c>
      <c r="B146" s="57"/>
      <c r="C146" s="58" t="s">
        <v>642</v>
      </c>
      <c r="D146" s="58" t="s">
        <v>115</v>
      </c>
      <c r="E146" s="58" t="s">
        <v>116</v>
      </c>
      <c r="F146" s="59"/>
      <c r="G146" s="58" t="s">
        <v>642</v>
      </c>
      <c r="H146" s="62"/>
      <c r="I146" s="62">
        <v>2020</v>
      </c>
      <c r="J146" s="62" t="s">
        <v>118</v>
      </c>
      <c r="K146" s="58" t="s">
        <v>1879</v>
      </c>
      <c r="L146" s="58" t="s">
        <v>263</v>
      </c>
      <c r="M146" s="58" t="s">
        <v>142</v>
      </c>
      <c r="N146" s="58" t="s">
        <v>441</v>
      </c>
      <c r="O146" s="58" t="s">
        <v>123</v>
      </c>
      <c r="P146" s="64"/>
      <c r="Q146" s="64"/>
      <c r="R146" s="58"/>
      <c r="S146" s="65" t="s">
        <v>1880</v>
      </c>
      <c r="T146" s="103"/>
      <c r="U146" s="66" t="s">
        <v>200</v>
      </c>
      <c r="V146" s="66"/>
      <c r="W146" s="66"/>
      <c r="X146" s="66"/>
      <c r="Y146" s="66"/>
      <c r="Z146" s="66" t="s">
        <v>1881</v>
      </c>
      <c r="AA146" s="67"/>
      <c r="AB146" s="68" t="b">
        <v>0</v>
      </c>
      <c r="AC146" s="58" t="b">
        <v>1</v>
      </c>
      <c r="AD146" s="68" t="b">
        <v>0</v>
      </c>
      <c r="AE146" s="68" t="b">
        <v>0</v>
      </c>
      <c r="AF146" s="58" t="b">
        <v>0</v>
      </c>
      <c r="AG146" s="68" t="b">
        <v>0</v>
      </c>
      <c r="AH146" s="67"/>
      <c r="AI146" s="58"/>
      <c r="AJ146" s="58"/>
      <c r="AK146" s="58"/>
      <c r="AL146" s="58"/>
      <c r="AM146" s="66" t="s">
        <v>142</v>
      </c>
      <c r="AN146" s="58" t="s">
        <v>422</v>
      </c>
      <c r="AO146" s="66" t="s">
        <v>129</v>
      </c>
      <c r="AP146" s="58" t="s">
        <v>1876</v>
      </c>
      <c r="AQ146" s="67"/>
      <c r="AR146" s="58"/>
      <c r="AS146" s="66" t="s">
        <v>132</v>
      </c>
      <c r="AT146" s="66" t="s">
        <v>284</v>
      </c>
      <c r="AU146" s="58" t="s">
        <v>134</v>
      </c>
      <c r="AV146" s="58" t="s">
        <v>1183</v>
      </c>
      <c r="AW146" s="58" t="s">
        <v>135</v>
      </c>
      <c r="AX146" s="58" t="s">
        <v>496</v>
      </c>
      <c r="AY146" s="58" t="s">
        <v>1882</v>
      </c>
      <c r="AZ146" s="58" t="s">
        <v>134</v>
      </c>
      <c r="BA146" s="67"/>
      <c r="BB146" s="58" t="s">
        <v>134</v>
      </c>
      <c r="BC146" s="58" t="s">
        <v>134</v>
      </c>
      <c r="BD146" s="67"/>
      <c r="BE146" s="58" t="s">
        <v>137</v>
      </c>
      <c r="BF146" s="58"/>
      <c r="BG146" s="58"/>
      <c r="BH146" s="58"/>
      <c r="BI146" s="58"/>
      <c r="BJ146" s="69"/>
      <c r="BK146" s="69"/>
      <c r="BL146" s="71">
        <v>3</v>
      </c>
      <c r="BM146" s="71">
        <v>2</v>
      </c>
      <c r="BN146" s="71">
        <v>3</v>
      </c>
      <c r="BO146" s="71">
        <v>1</v>
      </c>
      <c r="BP146" s="71">
        <v>3</v>
      </c>
      <c r="BQ146" s="71">
        <v>1</v>
      </c>
      <c r="BR146" s="70">
        <f t="shared" si="16"/>
        <v>8</v>
      </c>
      <c r="BS146" s="70">
        <f t="shared" si="17"/>
        <v>5</v>
      </c>
      <c r="BT146" s="69"/>
      <c r="BU146" s="71"/>
      <c r="BV146" s="71"/>
      <c r="BW146" s="71"/>
      <c r="BX146" s="71"/>
      <c r="BY146" s="71"/>
      <c r="BZ146" s="71"/>
      <c r="CA146" s="70"/>
      <c r="CB146" s="70"/>
      <c r="CC146" s="69"/>
      <c r="CD146" s="70"/>
      <c r="CE146" s="70"/>
      <c r="CF146" s="70"/>
      <c r="CG146" s="70"/>
      <c r="CH146" s="70"/>
      <c r="CI146" s="70"/>
      <c r="CJ146" s="70"/>
      <c r="CK146" s="70"/>
      <c r="CL146" s="69"/>
      <c r="CM146" s="70"/>
      <c r="CN146" s="70"/>
      <c r="CO146" s="70"/>
      <c r="CP146" s="70"/>
      <c r="CQ146" s="70"/>
      <c r="CR146" s="70"/>
      <c r="CS146" s="70"/>
      <c r="CT146" s="70"/>
      <c r="CU146" s="70"/>
      <c r="CV146" s="69"/>
      <c r="CW146" s="71"/>
      <c r="CX146" s="71"/>
      <c r="CY146" s="71"/>
      <c r="CZ146" s="71"/>
      <c r="DA146" s="71"/>
      <c r="DB146" s="71"/>
      <c r="DC146" s="71"/>
      <c r="DD146" s="70">
        <f t="shared" si="15"/>
        <v>0</v>
      </c>
      <c r="DE146" s="70">
        <f t="shared" si="19"/>
        <v>0</v>
      </c>
      <c r="DF146" s="69"/>
      <c r="DG146" s="70"/>
      <c r="DH146" s="70"/>
      <c r="DI146" s="70"/>
      <c r="DJ146" s="70"/>
      <c r="DK146" s="70"/>
      <c r="DL146" s="70"/>
      <c r="DM146" s="70"/>
      <c r="DN146" s="70"/>
    </row>
    <row r="147" spans="1:118" ht="52.8">
      <c r="A147" s="56" t="s">
        <v>1883</v>
      </c>
      <c r="B147" s="57"/>
      <c r="C147" s="58" t="s">
        <v>642</v>
      </c>
      <c r="D147" s="58" t="s">
        <v>115</v>
      </c>
      <c r="E147" s="58" t="s">
        <v>116</v>
      </c>
      <c r="F147" s="59"/>
      <c r="G147" s="58" t="s">
        <v>1884</v>
      </c>
      <c r="H147" s="62"/>
      <c r="I147" s="62">
        <v>2020</v>
      </c>
      <c r="J147" s="62" t="s">
        <v>118</v>
      </c>
      <c r="K147" s="58" t="s">
        <v>1885</v>
      </c>
      <c r="L147" s="58" t="s">
        <v>263</v>
      </c>
      <c r="M147" s="58" t="s">
        <v>196</v>
      </c>
      <c r="N147" s="58"/>
      <c r="O147" s="58" t="s">
        <v>123</v>
      </c>
      <c r="P147" s="64"/>
      <c r="Q147" s="64"/>
      <c r="R147" s="58" t="s">
        <v>198</v>
      </c>
      <c r="S147" s="65" t="s">
        <v>1886</v>
      </c>
      <c r="T147" s="103"/>
      <c r="U147" s="66" t="s">
        <v>200</v>
      </c>
      <c r="V147" s="66" t="s">
        <v>1887</v>
      </c>
      <c r="W147" s="66"/>
      <c r="X147" s="66"/>
      <c r="Y147" s="66"/>
      <c r="Z147" s="66" t="s">
        <v>1888</v>
      </c>
      <c r="AA147" s="67"/>
      <c r="AB147" s="68" t="b">
        <v>0</v>
      </c>
      <c r="AC147" s="58" t="b">
        <v>1</v>
      </c>
      <c r="AD147" s="68" t="b">
        <v>0</v>
      </c>
      <c r="AE147" s="68" t="b">
        <v>0</v>
      </c>
      <c r="AF147" s="58" t="b">
        <v>1</v>
      </c>
      <c r="AG147" s="68" t="b">
        <v>0</v>
      </c>
      <c r="AH147" s="67"/>
      <c r="AI147" s="58" t="s">
        <v>1889</v>
      </c>
      <c r="AJ147" s="58" t="s">
        <v>1890</v>
      </c>
      <c r="AK147" s="58" t="s">
        <v>1891</v>
      </c>
      <c r="AL147" s="58" t="s">
        <v>134</v>
      </c>
      <c r="AM147" s="66" t="s">
        <v>1892</v>
      </c>
      <c r="AN147" s="58" t="s">
        <v>1893</v>
      </c>
      <c r="AO147" s="66" t="s">
        <v>129</v>
      </c>
      <c r="AP147" s="58" t="s">
        <v>1894</v>
      </c>
      <c r="AQ147" s="67"/>
      <c r="AR147" s="58" t="s">
        <v>1895</v>
      </c>
      <c r="AS147" s="66" t="s">
        <v>132</v>
      </c>
      <c r="AT147" s="66" t="s">
        <v>284</v>
      </c>
      <c r="AU147" s="58" t="s">
        <v>205</v>
      </c>
      <c r="AV147" s="58" t="s">
        <v>1183</v>
      </c>
      <c r="AW147" s="58" t="s">
        <v>1896</v>
      </c>
      <c r="AX147" s="58" t="s">
        <v>1897</v>
      </c>
      <c r="AY147" s="58" t="s">
        <v>1898</v>
      </c>
      <c r="AZ147" s="78" t="s">
        <v>982</v>
      </c>
      <c r="BA147" s="67"/>
      <c r="BB147" s="58" t="s">
        <v>205</v>
      </c>
      <c r="BC147" s="58" t="s">
        <v>134</v>
      </c>
      <c r="BD147" s="67"/>
      <c r="BE147" s="58" t="s">
        <v>175</v>
      </c>
      <c r="BF147" s="58"/>
      <c r="BG147" s="58"/>
      <c r="BH147" s="58" t="s">
        <v>175</v>
      </c>
      <c r="BI147" s="58"/>
      <c r="BJ147" s="69"/>
      <c r="BK147" s="69"/>
      <c r="BL147" s="71"/>
      <c r="BM147" s="71"/>
      <c r="BN147" s="71"/>
      <c r="BO147" s="71"/>
      <c r="BP147" s="71"/>
      <c r="BQ147" s="71"/>
      <c r="BR147" s="70"/>
      <c r="BS147" s="70"/>
      <c r="BT147" s="69"/>
      <c r="BU147" s="71"/>
      <c r="BV147" s="71"/>
      <c r="BW147" s="71"/>
      <c r="BX147" s="71"/>
      <c r="BY147" s="71"/>
      <c r="BZ147" s="71"/>
      <c r="CA147" s="70"/>
      <c r="CB147" s="70"/>
      <c r="CC147" s="69"/>
      <c r="CD147" s="70"/>
      <c r="CE147" s="70"/>
      <c r="CF147" s="70"/>
      <c r="CG147" s="70"/>
      <c r="CH147" s="70"/>
      <c r="CI147" s="70"/>
      <c r="CJ147" s="70"/>
      <c r="CK147" s="70"/>
      <c r="CL147" s="69"/>
      <c r="CM147" s="70"/>
      <c r="CN147" s="70"/>
      <c r="CO147" s="70"/>
      <c r="CP147" s="70"/>
      <c r="CQ147" s="70"/>
      <c r="CR147" s="70"/>
      <c r="CS147" s="70"/>
      <c r="CT147" s="70"/>
      <c r="CU147" s="70"/>
      <c r="CV147" s="69"/>
      <c r="CW147" s="71"/>
      <c r="CX147" s="71"/>
      <c r="CY147" s="71"/>
      <c r="CZ147" s="71"/>
      <c r="DA147" s="71"/>
      <c r="DB147" s="71"/>
      <c r="DC147" s="71"/>
      <c r="DD147" s="70">
        <f t="shared" si="15"/>
        <v>0</v>
      </c>
      <c r="DE147" s="70">
        <f t="shared" si="19"/>
        <v>0</v>
      </c>
      <c r="DF147" s="69"/>
      <c r="DG147" s="70"/>
      <c r="DH147" s="70"/>
      <c r="DI147" s="70"/>
      <c r="DJ147" s="70"/>
      <c r="DK147" s="70"/>
      <c r="DL147" s="70"/>
      <c r="DM147" s="70"/>
      <c r="DN147" s="70"/>
    </row>
    <row r="148" spans="1:118" ht="52.8">
      <c r="A148" s="56" t="s">
        <v>1899</v>
      </c>
      <c r="B148" s="57"/>
      <c r="C148" s="58" t="s">
        <v>642</v>
      </c>
      <c r="D148" s="58" t="s">
        <v>115</v>
      </c>
      <c r="E148" s="58" t="s">
        <v>116</v>
      </c>
      <c r="F148" s="59"/>
      <c r="G148" s="58" t="s">
        <v>1884</v>
      </c>
      <c r="H148" s="62"/>
      <c r="I148" s="62">
        <v>2020</v>
      </c>
      <c r="J148" s="62" t="s">
        <v>118</v>
      </c>
      <c r="K148" s="58" t="s">
        <v>1900</v>
      </c>
      <c r="L148" s="58" t="s">
        <v>263</v>
      </c>
      <c r="M148" s="58" t="s">
        <v>459</v>
      </c>
      <c r="N148" s="58"/>
      <c r="O148" s="58" t="s">
        <v>123</v>
      </c>
      <c r="P148" s="64"/>
      <c r="Q148" s="64"/>
      <c r="R148" s="58" t="s">
        <v>122</v>
      </c>
      <c r="S148" s="65" t="s">
        <v>1901</v>
      </c>
      <c r="T148" s="103"/>
      <c r="U148" s="66" t="s">
        <v>200</v>
      </c>
      <c r="V148" s="66" t="s">
        <v>1887</v>
      </c>
      <c r="W148" s="66"/>
      <c r="X148" s="66"/>
      <c r="Y148" s="66"/>
      <c r="Z148" s="129" t="s">
        <v>1902</v>
      </c>
      <c r="AA148" s="67"/>
      <c r="AB148" s="68" t="b">
        <v>0</v>
      </c>
      <c r="AC148" s="58" t="b">
        <v>1</v>
      </c>
      <c r="AD148" s="68" t="b">
        <v>0</v>
      </c>
      <c r="AE148" s="68" t="b">
        <v>0</v>
      </c>
      <c r="AF148" s="58" t="b">
        <v>1</v>
      </c>
      <c r="AG148" s="68" t="b">
        <v>0</v>
      </c>
      <c r="AH148" s="67"/>
      <c r="AI148" s="58" t="s">
        <v>1903</v>
      </c>
      <c r="AJ148" s="58" t="s">
        <v>1890</v>
      </c>
      <c r="AK148" s="58" t="s">
        <v>1891</v>
      </c>
      <c r="AL148" s="58" t="s">
        <v>134</v>
      </c>
      <c r="AM148" s="66" t="s">
        <v>1892</v>
      </c>
      <c r="AN148" s="58" t="s">
        <v>1893</v>
      </c>
      <c r="AO148" s="66" t="s">
        <v>129</v>
      </c>
      <c r="AP148" s="58" t="s">
        <v>1876</v>
      </c>
      <c r="AQ148" s="67"/>
      <c r="AR148" s="58" t="s">
        <v>1895</v>
      </c>
      <c r="AS148" s="66" t="s">
        <v>132</v>
      </c>
      <c r="AT148" s="66" t="s">
        <v>284</v>
      </c>
      <c r="AU148" s="58" t="s">
        <v>205</v>
      </c>
      <c r="AV148" s="58" t="s">
        <v>1183</v>
      </c>
      <c r="AW148" s="58" t="s">
        <v>1896</v>
      </c>
      <c r="AX148" s="58" t="s">
        <v>496</v>
      </c>
      <c r="AY148" s="58" t="s">
        <v>1904</v>
      </c>
      <c r="AZ148" s="78" t="s">
        <v>982</v>
      </c>
      <c r="BA148" s="67"/>
      <c r="BB148" s="58" t="s">
        <v>205</v>
      </c>
      <c r="BC148" s="58" t="s">
        <v>134</v>
      </c>
      <c r="BD148" s="67"/>
      <c r="BE148" s="58" t="s">
        <v>175</v>
      </c>
      <c r="BF148" s="58"/>
      <c r="BG148" s="58"/>
      <c r="BH148" s="58" t="s">
        <v>175</v>
      </c>
      <c r="BI148" s="58"/>
      <c r="BJ148" s="69"/>
      <c r="BK148" s="69"/>
      <c r="BL148" s="71"/>
      <c r="BM148" s="71"/>
      <c r="BN148" s="71"/>
      <c r="BO148" s="71"/>
      <c r="BP148" s="71"/>
      <c r="BQ148" s="71"/>
      <c r="BR148" s="70"/>
      <c r="BS148" s="70"/>
      <c r="BT148" s="69"/>
      <c r="BU148" s="71"/>
      <c r="BV148" s="71"/>
      <c r="BW148" s="71"/>
      <c r="BX148" s="71"/>
      <c r="BY148" s="71"/>
      <c r="BZ148" s="71"/>
      <c r="CA148" s="70"/>
      <c r="CB148" s="70"/>
      <c r="CC148" s="69"/>
      <c r="CD148" s="70"/>
      <c r="CE148" s="70"/>
      <c r="CF148" s="70"/>
      <c r="CG148" s="70"/>
      <c r="CH148" s="70"/>
      <c r="CI148" s="70"/>
      <c r="CJ148" s="70"/>
      <c r="CK148" s="70"/>
      <c r="CL148" s="69"/>
      <c r="CM148" s="70"/>
      <c r="CN148" s="70"/>
      <c r="CO148" s="70"/>
      <c r="CP148" s="70"/>
      <c r="CQ148" s="70"/>
      <c r="CR148" s="70"/>
      <c r="CS148" s="70"/>
      <c r="CT148" s="70"/>
      <c r="CU148" s="70"/>
      <c r="CV148" s="69"/>
      <c r="CW148" s="71"/>
      <c r="CX148" s="71"/>
      <c r="CY148" s="71"/>
      <c r="CZ148" s="71"/>
      <c r="DA148" s="71"/>
      <c r="DB148" s="71"/>
      <c r="DC148" s="71"/>
      <c r="DD148" s="70">
        <f t="shared" si="15"/>
        <v>0</v>
      </c>
      <c r="DE148" s="70">
        <f t="shared" si="19"/>
        <v>0</v>
      </c>
      <c r="DF148" s="69"/>
      <c r="DG148" s="70"/>
      <c r="DH148" s="70"/>
      <c r="DI148" s="70"/>
      <c r="DJ148" s="70"/>
      <c r="DK148" s="70"/>
      <c r="DL148" s="70"/>
      <c r="DM148" s="70"/>
      <c r="DN148" s="70"/>
    </row>
    <row r="149" spans="1:118" ht="39.6">
      <c r="A149" s="56" t="s">
        <v>1905</v>
      </c>
      <c r="B149" s="57"/>
      <c r="C149" s="58" t="s">
        <v>642</v>
      </c>
      <c r="D149" s="58" t="s">
        <v>115</v>
      </c>
      <c r="E149" s="58" t="s">
        <v>116</v>
      </c>
      <c r="F149" s="59"/>
      <c r="G149" s="58" t="s">
        <v>1906</v>
      </c>
      <c r="H149" s="62">
        <v>2018</v>
      </c>
      <c r="I149" s="62"/>
      <c r="J149" s="62" t="s">
        <v>118</v>
      </c>
      <c r="K149" s="58" t="s">
        <v>1907</v>
      </c>
      <c r="L149" s="58" t="s">
        <v>263</v>
      </c>
      <c r="M149" s="58" t="s">
        <v>121</v>
      </c>
      <c r="N149" s="58" t="s">
        <v>1895</v>
      </c>
      <c r="O149" s="58" t="s">
        <v>123</v>
      </c>
      <c r="P149" s="64"/>
      <c r="Q149" s="64"/>
      <c r="R149" s="58"/>
      <c r="S149" s="65" t="s">
        <v>1908</v>
      </c>
      <c r="T149" s="103"/>
      <c r="U149" s="66" t="s">
        <v>144</v>
      </c>
      <c r="V149" s="66" t="s">
        <v>1909</v>
      </c>
      <c r="W149" s="66" t="s">
        <v>1909</v>
      </c>
      <c r="X149" s="66" t="s">
        <v>1909</v>
      </c>
      <c r="Y149" s="66" t="s">
        <v>1909</v>
      </c>
      <c r="Z149" s="66" t="s">
        <v>1909</v>
      </c>
      <c r="AA149" s="67"/>
      <c r="AB149" s="68" t="b">
        <v>0</v>
      </c>
      <c r="AC149" s="58" t="b">
        <v>1</v>
      </c>
      <c r="AD149" s="68" t="b">
        <v>0</v>
      </c>
      <c r="AE149" s="68" t="b">
        <v>0</v>
      </c>
      <c r="AF149" s="58" t="b">
        <v>0</v>
      </c>
      <c r="AG149" s="68" t="b">
        <v>0</v>
      </c>
      <c r="AH149" s="67"/>
      <c r="AI149" s="58"/>
      <c r="AJ149" s="58"/>
      <c r="AK149" s="58"/>
      <c r="AL149" s="58"/>
      <c r="AM149" s="66" t="s">
        <v>1910</v>
      </c>
      <c r="AN149" s="58" t="s">
        <v>1911</v>
      </c>
      <c r="AO149" s="66" t="s">
        <v>129</v>
      </c>
      <c r="AP149" s="58" t="s">
        <v>1912</v>
      </c>
      <c r="AQ149" s="67"/>
      <c r="AR149" s="58" t="s">
        <v>1913</v>
      </c>
      <c r="AS149" s="66" t="s">
        <v>132</v>
      </c>
      <c r="AT149" s="66" t="s">
        <v>284</v>
      </c>
      <c r="AU149" s="58" t="s">
        <v>205</v>
      </c>
      <c r="AV149" s="58" t="s">
        <v>902</v>
      </c>
      <c r="AW149" s="58" t="s">
        <v>1896</v>
      </c>
      <c r="AX149" s="58" t="s">
        <v>496</v>
      </c>
      <c r="AY149" s="58"/>
      <c r="AZ149" s="78" t="s">
        <v>982</v>
      </c>
      <c r="BA149" s="67"/>
      <c r="BB149" s="58" t="s">
        <v>134</v>
      </c>
      <c r="BC149" s="58" t="s">
        <v>134</v>
      </c>
      <c r="BD149" s="67"/>
      <c r="BE149" s="58" t="s">
        <v>175</v>
      </c>
      <c r="BF149" s="58"/>
      <c r="BG149" s="58"/>
      <c r="BH149" s="58"/>
      <c r="BI149" s="58"/>
      <c r="BJ149" s="69"/>
      <c r="BK149" s="69"/>
      <c r="BL149" s="71"/>
      <c r="BM149" s="71"/>
      <c r="BN149" s="71"/>
      <c r="BO149" s="71"/>
      <c r="BP149" s="71"/>
      <c r="BQ149" s="71"/>
      <c r="BR149" s="70"/>
      <c r="BS149" s="70"/>
      <c r="BT149" s="69"/>
      <c r="BU149" s="71"/>
      <c r="BV149" s="71"/>
      <c r="BW149" s="71"/>
      <c r="BX149" s="71"/>
      <c r="BY149" s="71"/>
      <c r="BZ149" s="71"/>
      <c r="CA149" s="70"/>
      <c r="CB149" s="70"/>
      <c r="CC149" s="69"/>
      <c r="CD149" s="70"/>
      <c r="CE149" s="70"/>
      <c r="CF149" s="70"/>
      <c r="CG149" s="70"/>
      <c r="CH149" s="70"/>
      <c r="CI149" s="70"/>
      <c r="CJ149" s="70"/>
      <c r="CK149" s="70"/>
      <c r="CL149" s="69"/>
      <c r="CM149" s="70"/>
      <c r="CN149" s="70"/>
      <c r="CO149" s="70"/>
      <c r="CP149" s="70"/>
      <c r="CQ149" s="70"/>
      <c r="CR149" s="70"/>
      <c r="CS149" s="70"/>
      <c r="CT149" s="70"/>
      <c r="CU149" s="70"/>
      <c r="CV149" s="69"/>
      <c r="CW149" s="71"/>
      <c r="CX149" s="71"/>
      <c r="CY149" s="71"/>
      <c r="CZ149" s="71"/>
      <c r="DA149" s="71"/>
      <c r="DB149" s="71"/>
      <c r="DC149" s="71"/>
      <c r="DD149" s="70">
        <f t="shared" si="15"/>
        <v>0</v>
      </c>
      <c r="DE149" s="70">
        <f t="shared" si="19"/>
        <v>0</v>
      </c>
      <c r="DF149" s="69"/>
      <c r="DG149" s="70"/>
      <c r="DH149" s="70"/>
      <c r="DI149" s="70"/>
      <c r="DJ149" s="70"/>
      <c r="DK149" s="70"/>
      <c r="DL149" s="70"/>
      <c r="DM149" s="70"/>
      <c r="DN149" s="70"/>
    </row>
    <row r="150" spans="1:118" ht="79.2">
      <c r="A150" s="56" t="s">
        <v>1914</v>
      </c>
      <c r="B150" s="57"/>
      <c r="C150" s="58" t="s">
        <v>642</v>
      </c>
      <c r="D150" s="58" t="s">
        <v>115</v>
      </c>
      <c r="E150" s="58" t="s">
        <v>116</v>
      </c>
      <c r="F150" s="59"/>
      <c r="G150" s="58" t="s">
        <v>1884</v>
      </c>
      <c r="H150" s="62">
        <v>2017</v>
      </c>
      <c r="I150" s="62">
        <v>2017</v>
      </c>
      <c r="J150" s="62" t="s">
        <v>118</v>
      </c>
      <c r="K150" s="58" t="s">
        <v>1915</v>
      </c>
      <c r="L150" s="58" t="s">
        <v>263</v>
      </c>
      <c r="M150" s="58" t="s">
        <v>142</v>
      </c>
      <c r="N150" s="58" t="s">
        <v>1916</v>
      </c>
      <c r="O150" s="58" t="s">
        <v>123</v>
      </c>
      <c r="P150" s="64"/>
      <c r="Q150" s="64"/>
      <c r="R150" s="58"/>
      <c r="S150" s="130" t="s">
        <v>1917</v>
      </c>
      <c r="T150" s="103"/>
      <c r="U150" s="66" t="s">
        <v>144</v>
      </c>
      <c r="V150" s="66" t="s">
        <v>1887</v>
      </c>
      <c r="W150" s="66" t="s">
        <v>1918</v>
      </c>
      <c r="X150" s="129" t="s">
        <v>1919</v>
      </c>
      <c r="Y150" s="66" t="s">
        <v>1920</v>
      </c>
      <c r="Z150" s="129" t="s">
        <v>1921</v>
      </c>
      <c r="AA150" s="67"/>
      <c r="AB150" s="68" t="b">
        <v>0</v>
      </c>
      <c r="AC150" s="58" t="b">
        <v>1</v>
      </c>
      <c r="AD150" s="68" t="b">
        <v>0</v>
      </c>
      <c r="AE150" s="68" t="b">
        <v>0</v>
      </c>
      <c r="AF150" s="58" t="b">
        <v>0</v>
      </c>
      <c r="AG150" s="68" t="b">
        <v>0</v>
      </c>
      <c r="AH150" s="67"/>
      <c r="AI150" s="58"/>
      <c r="AJ150" s="58"/>
      <c r="AK150" s="58"/>
      <c r="AL150" s="58"/>
      <c r="AM150" s="66" t="s">
        <v>1922</v>
      </c>
      <c r="AN150" s="58" t="s">
        <v>1923</v>
      </c>
      <c r="AO150" s="66" t="s">
        <v>129</v>
      </c>
      <c r="AP150" s="58" t="s">
        <v>1912</v>
      </c>
      <c r="AQ150" s="67"/>
      <c r="AR150" s="58" t="s">
        <v>1913</v>
      </c>
      <c r="AS150" s="66" t="s">
        <v>132</v>
      </c>
      <c r="AT150" s="66" t="s">
        <v>284</v>
      </c>
      <c r="AU150" s="58" t="s">
        <v>205</v>
      </c>
      <c r="AV150" s="58" t="s">
        <v>902</v>
      </c>
      <c r="AW150" s="58" t="s">
        <v>1896</v>
      </c>
      <c r="AX150" s="58" t="s">
        <v>496</v>
      </c>
      <c r="AY150" s="58"/>
      <c r="AZ150" s="78" t="s">
        <v>982</v>
      </c>
      <c r="BA150" s="67"/>
      <c r="BB150" s="58" t="s">
        <v>134</v>
      </c>
      <c r="BC150" s="58" t="s">
        <v>134</v>
      </c>
      <c r="BD150" s="67"/>
      <c r="BE150" s="58" t="s">
        <v>175</v>
      </c>
      <c r="BF150" s="58"/>
      <c r="BG150" s="58"/>
      <c r="BH150" s="58"/>
      <c r="BI150" s="58"/>
      <c r="BJ150" s="69"/>
      <c r="BK150" s="69"/>
      <c r="BL150" s="71"/>
      <c r="BM150" s="71"/>
      <c r="BN150" s="71"/>
      <c r="BO150" s="71"/>
      <c r="BP150" s="71"/>
      <c r="BQ150" s="71"/>
      <c r="BR150" s="70"/>
      <c r="BS150" s="70"/>
      <c r="BT150" s="69"/>
      <c r="BU150" s="71"/>
      <c r="BV150" s="71"/>
      <c r="BW150" s="71"/>
      <c r="BX150" s="71"/>
      <c r="BY150" s="71"/>
      <c r="BZ150" s="71"/>
      <c r="CA150" s="70"/>
      <c r="CB150" s="70"/>
      <c r="CC150" s="69"/>
      <c r="CD150" s="70"/>
      <c r="CE150" s="70"/>
      <c r="CF150" s="70"/>
      <c r="CG150" s="70"/>
      <c r="CH150" s="70"/>
      <c r="CI150" s="70"/>
      <c r="CJ150" s="70"/>
      <c r="CK150" s="70"/>
      <c r="CL150" s="69"/>
      <c r="CM150" s="70"/>
      <c r="CN150" s="70"/>
      <c r="CO150" s="70"/>
      <c r="CP150" s="70"/>
      <c r="CQ150" s="70"/>
      <c r="CR150" s="70"/>
      <c r="CS150" s="70"/>
      <c r="CT150" s="70"/>
      <c r="CU150" s="70"/>
      <c r="CV150" s="69"/>
      <c r="CW150" s="71"/>
      <c r="CX150" s="71"/>
      <c r="CY150" s="71"/>
      <c r="CZ150" s="71"/>
      <c r="DA150" s="71"/>
      <c r="DB150" s="71"/>
      <c r="DC150" s="71"/>
      <c r="DD150" s="70">
        <f t="shared" si="15"/>
        <v>0</v>
      </c>
      <c r="DE150" s="70">
        <f t="shared" si="19"/>
        <v>0</v>
      </c>
      <c r="DF150" s="69"/>
      <c r="DG150" s="70"/>
      <c r="DH150" s="70"/>
      <c r="DI150" s="70"/>
      <c r="DJ150" s="70"/>
      <c r="DK150" s="70"/>
      <c r="DL150" s="70"/>
      <c r="DM150" s="70"/>
      <c r="DN150" s="70"/>
    </row>
    <row r="151" spans="1:118" ht="39.6">
      <c r="A151" s="56" t="s">
        <v>1924</v>
      </c>
      <c r="B151" s="57"/>
      <c r="C151" s="58" t="s">
        <v>642</v>
      </c>
      <c r="D151" s="58" t="s">
        <v>115</v>
      </c>
      <c r="E151" s="58" t="s">
        <v>116</v>
      </c>
      <c r="F151" s="59"/>
      <c r="G151" s="58" t="s">
        <v>1925</v>
      </c>
      <c r="H151" s="62">
        <v>2012</v>
      </c>
      <c r="I151" s="62">
        <v>2015</v>
      </c>
      <c r="J151" s="62" t="s">
        <v>118</v>
      </c>
      <c r="K151" s="58" t="s">
        <v>1926</v>
      </c>
      <c r="L151" s="58" t="s">
        <v>263</v>
      </c>
      <c r="M151" s="58" t="s">
        <v>142</v>
      </c>
      <c r="N151" s="58" t="s">
        <v>1927</v>
      </c>
      <c r="O151" s="58" t="s">
        <v>401</v>
      </c>
      <c r="P151" s="95" t="s">
        <v>205</v>
      </c>
      <c r="Q151" s="95" t="s">
        <v>1928</v>
      </c>
      <c r="R151" s="58"/>
      <c r="S151" s="130" t="s">
        <v>1929</v>
      </c>
      <c r="T151" s="103"/>
      <c r="U151" s="66" t="s">
        <v>144</v>
      </c>
      <c r="V151" s="66" t="s">
        <v>1887</v>
      </c>
      <c r="W151" s="66" t="s">
        <v>1930</v>
      </c>
      <c r="X151" s="129"/>
      <c r="Y151" s="66" t="s">
        <v>1931</v>
      </c>
      <c r="Z151" s="129" t="s">
        <v>1932</v>
      </c>
      <c r="AA151" s="67"/>
      <c r="AB151" s="68" t="b">
        <v>0</v>
      </c>
      <c r="AC151" s="58" t="b">
        <v>1</v>
      </c>
      <c r="AD151" s="68" t="b">
        <v>0</v>
      </c>
      <c r="AE151" s="68" t="b">
        <v>0</v>
      </c>
      <c r="AF151" s="58" t="b">
        <v>0</v>
      </c>
      <c r="AG151" s="68" t="b">
        <v>0</v>
      </c>
      <c r="AH151" s="67"/>
      <c r="AI151" s="58"/>
      <c r="AJ151" s="58"/>
      <c r="AK151" s="58"/>
      <c r="AL151" s="58"/>
      <c r="AM151" s="66" t="s">
        <v>1933</v>
      </c>
      <c r="AN151" s="58" t="s">
        <v>1934</v>
      </c>
      <c r="AO151" s="66" t="s">
        <v>129</v>
      </c>
      <c r="AP151" s="58" t="s">
        <v>1912</v>
      </c>
      <c r="AQ151" s="67"/>
      <c r="AR151" s="58" t="s">
        <v>1913</v>
      </c>
      <c r="AS151" s="66" t="s">
        <v>132</v>
      </c>
      <c r="AT151" s="66" t="s">
        <v>284</v>
      </c>
      <c r="AU151" s="58" t="s">
        <v>205</v>
      </c>
      <c r="AV151" s="58" t="s">
        <v>902</v>
      </c>
      <c r="AW151" s="58" t="s">
        <v>135</v>
      </c>
      <c r="AX151" s="58" t="s">
        <v>496</v>
      </c>
      <c r="AY151" s="58"/>
      <c r="AZ151" s="78" t="s">
        <v>982</v>
      </c>
      <c r="BA151" s="67"/>
      <c r="BB151" s="58" t="s">
        <v>134</v>
      </c>
      <c r="BC151" s="58" t="s">
        <v>134</v>
      </c>
      <c r="BD151" s="67"/>
      <c r="BE151" s="58" t="s">
        <v>175</v>
      </c>
      <c r="BF151" s="58"/>
      <c r="BG151" s="58"/>
      <c r="BH151" s="58"/>
      <c r="BI151" s="58"/>
      <c r="BJ151" s="69"/>
      <c r="BK151" s="69"/>
      <c r="BL151" s="71"/>
      <c r="BM151" s="71"/>
      <c r="BN151" s="71"/>
      <c r="BO151" s="71"/>
      <c r="BP151" s="71"/>
      <c r="BQ151" s="71"/>
      <c r="BR151" s="70"/>
      <c r="BS151" s="70"/>
      <c r="BT151" s="69"/>
      <c r="BU151" s="71"/>
      <c r="BV151" s="71"/>
      <c r="BW151" s="71"/>
      <c r="BX151" s="71"/>
      <c r="BY151" s="71"/>
      <c r="BZ151" s="71"/>
      <c r="CA151" s="70"/>
      <c r="CB151" s="70"/>
      <c r="CC151" s="69"/>
      <c r="CD151" s="70"/>
      <c r="CE151" s="70"/>
      <c r="CF151" s="70"/>
      <c r="CG151" s="70"/>
      <c r="CH151" s="70"/>
      <c r="CI151" s="70"/>
      <c r="CJ151" s="70"/>
      <c r="CK151" s="70"/>
      <c r="CL151" s="69"/>
      <c r="CM151" s="70"/>
      <c r="CN151" s="70"/>
      <c r="CO151" s="70"/>
      <c r="CP151" s="70"/>
      <c r="CQ151" s="70"/>
      <c r="CR151" s="70"/>
      <c r="CS151" s="70"/>
      <c r="CT151" s="70"/>
      <c r="CU151" s="70"/>
      <c r="CV151" s="69"/>
      <c r="CW151" s="71"/>
      <c r="CX151" s="71"/>
      <c r="CY151" s="71"/>
      <c r="CZ151" s="71"/>
      <c r="DA151" s="71"/>
      <c r="DB151" s="71"/>
      <c r="DC151" s="71"/>
      <c r="DD151" s="70">
        <f t="shared" si="15"/>
        <v>0</v>
      </c>
      <c r="DE151" s="70">
        <f t="shared" si="19"/>
        <v>0</v>
      </c>
      <c r="DF151" s="69"/>
      <c r="DG151" s="70"/>
      <c r="DH151" s="70"/>
      <c r="DI151" s="70"/>
      <c r="DJ151" s="70"/>
      <c r="DK151" s="70"/>
      <c r="DL151" s="70"/>
      <c r="DM151" s="70"/>
      <c r="DN151" s="70"/>
    </row>
    <row r="152" spans="1:118" ht="39.6">
      <c r="A152" s="56" t="s">
        <v>1935</v>
      </c>
      <c r="B152" s="57"/>
      <c r="C152" s="58" t="s">
        <v>642</v>
      </c>
      <c r="D152" s="58" t="s">
        <v>115</v>
      </c>
      <c r="E152" s="58" t="s">
        <v>116</v>
      </c>
      <c r="F152" s="59"/>
      <c r="G152" s="58" t="s">
        <v>1936</v>
      </c>
      <c r="H152" s="62">
        <v>2013</v>
      </c>
      <c r="I152" s="62">
        <v>2021</v>
      </c>
      <c r="J152" s="62" t="s">
        <v>118</v>
      </c>
      <c r="K152" s="58" t="s">
        <v>1937</v>
      </c>
      <c r="L152" s="58" t="s">
        <v>1938</v>
      </c>
      <c r="M152" s="58" t="s">
        <v>248</v>
      </c>
      <c r="N152" s="58"/>
      <c r="O152" s="58" t="s">
        <v>123</v>
      </c>
      <c r="P152" s="95"/>
      <c r="Q152" s="95"/>
      <c r="R152" s="58"/>
      <c r="S152" s="130" t="s">
        <v>1939</v>
      </c>
      <c r="T152" s="103"/>
      <c r="U152" s="66" t="s">
        <v>521</v>
      </c>
      <c r="V152" s="66"/>
      <c r="W152" s="66"/>
      <c r="X152" s="129"/>
      <c r="Y152" s="66"/>
      <c r="Z152" s="129"/>
      <c r="AA152" s="67"/>
      <c r="AB152" s="68" t="b">
        <v>0</v>
      </c>
      <c r="AC152" s="58" t="b">
        <v>0</v>
      </c>
      <c r="AD152" s="68" t="b">
        <v>0</v>
      </c>
      <c r="AE152" s="68" t="b">
        <v>0</v>
      </c>
      <c r="AF152" s="58" t="b">
        <v>1</v>
      </c>
      <c r="AG152" s="68" t="b">
        <v>0</v>
      </c>
      <c r="AH152" s="67"/>
      <c r="AI152" s="58" t="s">
        <v>1940</v>
      </c>
      <c r="AJ152" s="58" t="s">
        <v>1214</v>
      </c>
      <c r="AK152" s="58" t="s">
        <v>1326</v>
      </c>
      <c r="AL152" s="58" t="s">
        <v>134</v>
      </c>
      <c r="AM152" s="58" t="s">
        <v>1941</v>
      </c>
      <c r="AN152" s="58" t="s">
        <v>1876</v>
      </c>
      <c r="AO152" s="58" t="s">
        <v>224</v>
      </c>
      <c r="AP152" s="58" t="s">
        <v>456</v>
      </c>
      <c r="AQ152" s="67"/>
      <c r="AR152" s="58"/>
      <c r="AS152" s="66" t="s">
        <v>132</v>
      </c>
      <c r="AT152" s="66" t="s">
        <v>256</v>
      </c>
      <c r="AU152" s="58" t="s">
        <v>456</v>
      </c>
      <c r="AV152" s="58" t="s">
        <v>456</v>
      </c>
      <c r="AW152" s="58" t="s">
        <v>456</v>
      </c>
      <c r="AX152" s="58" t="s">
        <v>456</v>
      </c>
      <c r="AY152" s="58" t="s">
        <v>456</v>
      </c>
      <c r="AZ152" s="78" t="s">
        <v>84</v>
      </c>
      <c r="BA152" s="67"/>
      <c r="BB152" s="58" t="s">
        <v>134</v>
      </c>
      <c r="BC152" s="58" t="s">
        <v>134</v>
      </c>
      <c r="BD152" s="67"/>
      <c r="BE152" s="58"/>
      <c r="BF152" s="58"/>
      <c r="BG152" s="58"/>
      <c r="BH152" s="58" t="s">
        <v>205</v>
      </c>
      <c r="BI152" s="58"/>
      <c r="BJ152" s="69"/>
      <c r="BK152" s="69"/>
      <c r="BL152" s="71"/>
      <c r="BM152" s="71"/>
      <c r="BN152" s="71"/>
      <c r="BO152" s="71"/>
      <c r="BP152" s="71"/>
      <c r="BQ152" s="71"/>
      <c r="BR152" s="70"/>
      <c r="BS152" s="70"/>
      <c r="BT152" s="69"/>
      <c r="BU152" s="71"/>
      <c r="BV152" s="71"/>
      <c r="BW152" s="71"/>
      <c r="BX152" s="71"/>
      <c r="BY152" s="71"/>
      <c r="BZ152" s="71"/>
      <c r="CA152" s="70"/>
      <c r="CB152" s="70"/>
      <c r="CC152" s="69"/>
      <c r="CD152" s="70"/>
      <c r="CE152" s="70"/>
      <c r="CF152" s="70"/>
      <c r="CG152" s="70"/>
      <c r="CH152" s="70"/>
      <c r="CI152" s="70"/>
      <c r="CJ152" s="70"/>
      <c r="CK152" s="70"/>
      <c r="CL152" s="69"/>
      <c r="CM152" s="70"/>
      <c r="CN152" s="70"/>
      <c r="CO152" s="70"/>
      <c r="CP152" s="70"/>
      <c r="CQ152" s="70"/>
      <c r="CR152" s="70"/>
      <c r="CS152" s="70"/>
      <c r="CT152" s="70"/>
      <c r="CU152" s="70"/>
      <c r="CV152" s="69"/>
      <c r="CW152" s="71">
        <v>3</v>
      </c>
      <c r="CX152" s="71">
        <v>1</v>
      </c>
      <c r="CY152" s="71">
        <v>1</v>
      </c>
      <c r="CZ152" s="71">
        <v>1</v>
      </c>
      <c r="DA152" s="71">
        <v>1</v>
      </c>
      <c r="DB152" s="71">
        <v>3</v>
      </c>
      <c r="DC152" s="71">
        <v>3</v>
      </c>
      <c r="DD152" s="70">
        <f t="shared" si="15"/>
        <v>5</v>
      </c>
      <c r="DE152" s="70">
        <f t="shared" si="19"/>
        <v>8</v>
      </c>
      <c r="DF152" s="69"/>
      <c r="DG152" s="70"/>
      <c r="DH152" s="70"/>
      <c r="DI152" s="70"/>
      <c r="DJ152" s="70"/>
      <c r="DK152" s="70"/>
      <c r="DL152" s="70"/>
      <c r="DM152" s="70"/>
      <c r="DN152" s="70"/>
    </row>
    <row r="153" spans="1:118" ht="52.8">
      <c r="A153" s="56" t="s">
        <v>1942</v>
      </c>
      <c r="B153" s="57"/>
      <c r="C153" s="58" t="s">
        <v>642</v>
      </c>
      <c r="D153" s="58" t="s">
        <v>115</v>
      </c>
      <c r="E153" s="58" t="s">
        <v>116</v>
      </c>
      <c r="F153" s="59"/>
      <c r="G153" s="58" t="s">
        <v>1943</v>
      </c>
      <c r="H153" s="62"/>
      <c r="I153" s="62">
        <v>2020</v>
      </c>
      <c r="J153" s="62" t="s">
        <v>118</v>
      </c>
      <c r="K153" s="58" t="s">
        <v>1944</v>
      </c>
      <c r="L153" s="58" t="s">
        <v>1945</v>
      </c>
      <c r="M153" s="58" t="s">
        <v>459</v>
      </c>
      <c r="N153" s="58"/>
      <c r="O153" s="58" t="s">
        <v>123</v>
      </c>
      <c r="P153" s="95"/>
      <c r="Q153" s="95"/>
      <c r="R153" s="58" t="s">
        <v>122</v>
      </c>
      <c r="S153" s="130" t="s">
        <v>1946</v>
      </c>
      <c r="T153" s="103"/>
      <c r="U153" s="66" t="s">
        <v>521</v>
      </c>
      <c r="V153" s="66"/>
      <c r="W153" s="66"/>
      <c r="X153" s="129"/>
      <c r="Y153" s="66"/>
      <c r="Z153" s="129" t="s">
        <v>1947</v>
      </c>
      <c r="AA153" s="67"/>
      <c r="AB153" s="68" t="b">
        <v>0</v>
      </c>
      <c r="AC153" s="58" t="b">
        <v>0</v>
      </c>
      <c r="AD153" s="68" t="b">
        <v>0</v>
      </c>
      <c r="AE153" s="68" t="b">
        <v>0</v>
      </c>
      <c r="AF153" s="58" t="b">
        <v>1</v>
      </c>
      <c r="AG153" s="68" t="b">
        <v>0</v>
      </c>
      <c r="AH153" s="67"/>
      <c r="AI153" s="58" t="s">
        <v>1948</v>
      </c>
      <c r="AJ153" s="58" t="s">
        <v>1214</v>
      </c>
      <c r="AK153" s="58" t="s">
        <v>1326</v>
      </c>
      <c r="AL153" s="58" t="s">
        <v>134</v>
      </c>
      <c r="AM153" s="66" t="s">
        <v>1949</v>
      </c>
      <c r="AN153" s="58" t="s">
        <v>1876</v>
      </c>
      <c r="AO153" s="58" t="s">
        <v>1950</v>
      </c>
      <c r="AP153" s="58" t="s">
        <v>1951</v>
      </c>
      <c r="AQ153" s="67"/>
      <c r="AR153" s="58" t="s">
        <v>1913</v>
      </c>
      <c r="AS153" s="66" t="s">
        <v>132</v>
      </c>
      <c r="AT153" s="66" t="s">
        <v>284</v>
      </c>
      <c r="AU153" s="58" t="s">
        <v>205</v>
      </c>
      <c r="AV153" s="58" t="s">
        <v>273</v>
      </c>
      <c r="AW153" s="58" t="s">
        <v>135</v>
      </c>
      <c r="AX153" s="58" t="s">
        <v>496</v>
      </c>
      <c r="AY153" s="58" t="s">
        <v>1952</v>
      </c>
      <c r="AZ153" s="78" t="s">
        <v>259</v>
      </c>
      <c r="BA153" s="67"/>
      <c r="BB153" s="58" t="s">
        <v>134</v>
      </c>
      <c r="BC153" s="58" t="s">
        <v>134</v>
      </c>
      <c r="BD153" s="67"/>
      <c r="BE153" s="58"/>
      <c r="BF153" s="58"/>
      <c r="BG153" s="58"/>
      <c r="BH153" s="58" t="s">
        <v>205</v>
      </c>
      <c r="BI153" s="58"/>
      <c r="BJ153" s="69"/>
      <c r="BK153" s="69"/>
      <c r="BL153" s="71"/>
      <c r="BM153" s="71"/>
      <c r="BN153" s="71"/>
      <c r="BO153" s="71"/>
      <c r="BP153" s="71"/>
      <c r="BQ153" s="71"/>
      <c r="BR153" s="70"/>
      <c r="BS153" s="70"/>
      <c r="BT153" s="69"/>
      <c r="BU153" s="71"/>
      <c r="BV153" s="71"/>
      <c r="BW153" s="71"/>
      <c r="BX153" s="71"/>
      <c r="BY153" s="71"/>
      <c r="BZ153" s="71"/>
      <c r="CA153" s="70"/>
      <c r="CB153" s="70"/>
      <c r="CC153" s="69"/>
      <c r="CD153" s="70"/>
      <c r="CE153" s="70"/>
      <c r="CF153" s="70"/>
      <c r="CG153" s="70"/>
      <c r="CH153" s="70"/>
      <c r="CI153" s="70"/>
      <c r="CJ153" s="70"/>
      <c r="CK153" s="70"/>
      <c r="CL153" s="69"/>
      <c r="CM153" s="70"/>
      <c r="CN153" s="70"/>
      <c r="CO153" s="70"/>
      <c r="CP153" s="70"/>
      <c r="CQ153" s="70"/>
      <c r="CR153" s="70"/>
      <c r="CS153" s="70"/>
      <c r="CT153" s="70"/>
      <c r="CU153" s="70"/>
      <c r="CV153" s="69"/>
      <c r="CW153" s="71">
        <v>3</v>
      </c>
      <c r="CX153" s="71">
        <v>3</v>
      </c>
      <c r="CY153" s="71">
        <v>2</v>
      </c>
      <c r="CZ153" s="71">
        <v>3</v>
      </c>
      <c r="DA153" s="71">
        <v>3</v>
      </c>
      <c r="DB153" s="71">
        <v>3</v>
      </c>
      <c r="DC153" s="71">
        <v>3</v>
      </c>
      <c r="DD153" s="70">
        <f t="shared" si="15"/>
        <v>8</v>
      </c>
      <c r="DE153" s="70">
        <f t="shared" si="19"/>
        <v>12</v>
      </c>
      <c r="DF153" s="69"/>
      <c r="DG153" s="70"/>
      <c r="DH153" s="70"/>
      <c r="DI153" s="70"/>
      <c r="DJ153" s="70"/>
      <c r="DK153" s="70"/>
      <c r="DL153" s="70"/>
      <c r="DM153" s="70"/>
      <c r="DN153" s="70"/>
    </row>
    <row r="154" spans="1:118" ht="26.4">
      <c r="A154" s="58" t="s">
        <v>1953</v>
      </c>
      <c r="B154" s="57"/>
      <c r="C154" s="58" t="s">
        <v>642</v>
      </c>
      <c r="D154" s="58"/>
      <c r="E154" s="62" t="s">
        <v>320</v>
      </c>
      <c r="F154" s="59"/>
      <c r="G154" s="58" t="s">
        <v>1954</v>
      </c>
      <c r="H154" s="62"/>
      <c r="I154" s="62"/>
      <c r="J154" s="62" t="s">
        <v>320</v>
      </c>
      <c r="K154" s="58"/>
      <c r="L154" s="58"/>
      <c r="M154" s="58"/>
      <c r="N154" s="58"/>
      <c r="O154" s="58"/>
      <c r="P154" s="95"/>
      <c r="Q154" s="95"/>
      <c r="R154" s="58"/>
      <c r="S154" s="130"/>
      <c r="T154" s="103"/>
      <c r="U154" s="66"/>
      <c r="V154" s="66"/>
      <c r="W154" s="66"/>
      <c r="X154" s="129"/>
      <c r="Y154" s="66"/>
      <c r="Z154" s="129"/>
      <c r="AA154" s="67"/>
      <c r="AB154" s="68" t="b">
        <v>0</v>
      </c>
      <c r="AC154" s="58" t="b">
        <v>0</v>
      </c>
      <c r="AD154" s="68" t="b">
        <v>0</v>
      </c>
      <c r="AE154" s="68" t="b">
        <v>0</v>
      </c>
      <c r="AF154" s="58" t="b">
        <v>0</v>
      </c>
      <c r="AG154" s="68" t="b">
        <v>0</v>
      </c>
      <c r="AH154" s="67"/>
      <c r="AI154" s="58"/>
      <c r="AJ154" s="58"/>
      <c r="AK154" s="58"/>
      <c r="AL154" s="58"/>
      <c r="AM154" s="66"/>
      <c r="AN154" s="58"/>
      <c r="AO154" s="58"/>
      <c r="AP154" s="58"/>
      <c r="AQ154" s="67"/>
      <c r="AR154" s="58"/>
      <c r="AS154" s="66"/>
      <c r="AT154" s="66"/>
      <c r="AU154" s="58"/>
      <c r="AV154" s="58"/>
      <c r="AW154" s="58"/>
      <c r="AX154" s="58"/>
      <c r="AY154" s="58"/>
      <c r="AZ154" s="78"/>
      <c r="BA154" s="67"/>
      <c r="BB154" s="58"/>
      <c r="BC154" s="58"/>
      <c r="BD154" s="67"/>
      <c r="BE154" s="58"/>
      <c r="BF154" s="58"/>
      <c r="BG154" s="58"/>
      <c r="BH154" s="58"/>
      <c r="BI154" s="58"/>
      <c r="BJ154" s="69"/>
      <c r="BK154" s="69"/>
      <c r="BL154" s="71"/>
      <c r="BM154" s="71"/>
      <c r="BN154" s="71"/>
      <c r="BO154" s="71"/>
      <c r="BP154" s="71"/>
      <c r="BQ154" s="71"/>
      <c r="BR154" s="70"/>
      <c r="BS154" s="70"/>
      <c r="BT154" s="69"/>
      <c r="BU154" s="71"/>
      <c r="BV154" s="71"/>
      <c r="BW154" s="71"/>
      <c r="BX154" s="71"/>
      <c r="BY154" s="71"/>
      <c r="BZ154" s="71"/>
      <c r="CA154" s="70"/>
      <c r="CB154" s="70"/>
      <c r="CC154" s="69"/>
      <c r="CD154" s="70"/>
      <c r="CE154" s="70"/>
      <c r="CF154" s="70"/>
      <c r="CG154" s="70"/>
      <c r="CH154" s="70"/>
      <c r="CI154" s="70"/>
      <c r="CJ154" s="70"/>
      <c r="CK154" s="70"/>
      <c r="CL154" s="69"/>
      <c r="CM154" s="70"/>
      <c r="CN154" s="70"/>
      <c r="CO154" s="70"/>
      <c r="CP154" s="70"/>
      <c r="CQ154" s="70"/>
      <c r="CR154" s="70"/>
      <c r="CS154" s="70"/>
      <c r="CT154" s="70"/>
      <c r="CU154" s="70"/>
      <c r="CV154" s="69"/>
      <c r="CW154" s="71"/>
      <c r="CX154" s="71"/>
      <c r="CY154" s="71"/>
      <c r="CZ154" s="71"/>
      <c r="DA154" s="71"/>
      <c r="DB154" s="71"/>
      <c r="DC154" s="71"/>
      <c r="DD154" s="70"/>
      <c r="DE154" s="70"/>
      <c r="DF154" s="69"/>
      <c r="DG154" s="70"/>
      <c r="DH154" s="70"/>
      <c r="DI154" s="70"/>
      <c r="DJ154" s="70"/>
      <c r="DK154" s="70"/>
      <c r="DL154" s="70"/>
      <c r="DM154" s="70"/>
      <c r="DN154" s="70"/>
    </row>
    <row r="155" spans="1:118" ht="26.4">
      <c r="A155" s="58" t="s">
        <v>1955</v>
      </c>
      <c r="B155" s="57"/>
      <c r="C155" s="58" t="s">
        <v>642</v>
      </c>
      <c r="D155" s="58"/>
      <c r="E155" s="62" t="s">
        <v>320</v>
      </c>
      <c r="F155" s="59"/>
      <c r="G155" s="58" t="s">
        <v>1956</v>
      </c>
      <c r="H155" s="62"/>
      <c r="I155" s="62"/>
      <c r="J155" s="62" t="s">
        <v>320</v>
      </c>
      <c r="K155" s="58"/>
      <c r="L155" s="58"/>
      <c r="M155" s="58"/>
      <c r="N155" s="58"/>
      <c r="O155" s="58"/>
      <c r="P155" s="95"/>
      <c r="Q155" s="95"/>
      <c r="R155" s="58"/>
      <c r="S155" s="130"/>
      <c r="T155" s="103"/>
      <c r="U155" s="66"/>
      <c r="V155" s="66"/>
      <c r="W155" s="66"/>
      <c r="X155" s="129"/>
      <c r="Y155" s="66"/>
      <c r="Z155" s="129"/>
      <c r="AA155" s="67"/>
      <c r="AB155" s="68" t="b">
        <v>0</v>
      </c>
      <c r="AC155" s="58" t="b">
        <v>0</v>
      </c>
      <c r="AD155" s="68" t="b">
        <v>0</v>
      </c>
      <c r="AE155" s="68" t="b">
        <v>0</v>
      </c>
      <c r="AF155" s="58" t="b">
        <v>0</v>
      </c>
      <c r="AG155" s="68" t="b">
        <v>0</v>
      </c>
      <c r="AH155" s="67"/>
      <c r="AI155" s="58"/>
      <c r="AJ155" s="58"/>
      <c r="AK155" s="58"/>
      <c r="AL155" s="58"/>
      <c r="AM155" s="66"/>
      <c r="AN155" s="58"/>
      <c r="AO155" s="58"/>
      <c r="AP155" s="58"/>
      <c r="AQ155" s="67"/>
      <c r="AR155" s="58"/>
      <c r="AS155" s="66"/>
      <c r="AT155" s="66"/>
      <c r="AU155" s="58"/>
      <c r="AV155" s="58"/>
      <c r="AW155" s="58"/>
      <c r="AX155" s="58"/>
      <c r="AY155" s="58"/>
      <c r="AZ155" s="78"/>
      <c r="BA155" s="67"/>
      <c r="BB155" s="58"/>
      <c r="BC155" s="58"/>
      <c r="BD155" s="67"/>
      <c r="BE155" s="58"/>
      <c r="BF155" s="58"/>
      <c r="BG155" s="58"/>
      <c r="BH155" s="58"/>
      <c r="BI155" s="58"/>
      <c r="BJ155" s="69"/>
      <c r="BK155" s="69"/>
      <c r="BL155" s="71"/>
      <c r="BM155" s="71"/>
      <c r="BN155" s="71"/>
      <c r="BO155" s="71"/>
      <c r="BP155" s="71"/>
      <c r="BQ155" s="71"/>
      <c r="BR155" s="70"/>
      <c r="BS155" s="70"/>
      <c r="BT155" s="69"/>
      <c r="BU155" s="71"/>
      <c r="BV155" s="71"/>
      <c r="BW155" s="71"/>
      <c r="BX155" s="71"/>
      <c r="BY155" s="71"/>
      <c r="BZ155" s="71"/>
      <c r="CA155" s="70"/>
      <c r="CB155" s="70"/>
      <c r="CC155" s="69"/>
      <c r="CD155" s="70"/>
      <c r="CE155" s="70"/>
      <c r="CF155" s="70"/>
      <c r="CG155" s="70"/>
      <c r="CH155" s="70"/>
      <c r="CI155" s="70"/>
      <c r="CJ155" s="70"/>
      <c r="CK155" s="70"/>
      <c r="CL155" s="69"/>
      <c r="CM155" s="70"/>
      <c r="CN155" s="70"/>
      <c r="CO155" s="70"/>
      <c r="CP155" s="70"/>
      <c r="CQ155" s="70"/>
      <c r="CR155" s="70"/>
      <c r="CS155" s="70"/>
      <c r="CT155" s="70"/>
      <c r="CU155" s="70"/>
      <c r="CV155" s="69"/>
      <c r="CW155" s="71"/>
      <c r="CX155" s="71"/>
      <c r="CY155" s="71"/>
      <c r="CZ155" s="71"/>
      <c r="DA155" s="71"/>
      <c r="DB155" s="71"/>
      <c r="DC155" s="71"/>
      <c r="DD155" s="70"/>
      <c r="DE155" s="70"/>
      <c r="DF155" s="69"/>
      <c r="DG155" s="70"/>
      <c r="DH155" s="70"/>
      <c r="DI155" s="70"/>
      <c r="DJ155" s="70"/>
      <c r="DK155" s="70"/>
      <c r="DL155" s="70"/>
      <c r="DM155" s="70"/>
      <c r="DN155" s="70"/>
    </row>
    <row r="156" spans="1:118" ht="26.4">
      <c r="A156" s="58" t="s">
        <v>1957</v>
      </c>
      <c r="B156" s="57"/>
      <c r="C156" s="58" t="s">
        <v>355</v>
      </c>
      <c r="D156" s="58"/>
      <c r="E156" s="62" t="s">
        <v>320</v>
      </c>
      <c r="F156" s="59"/>
      <c r="G156" s="58" t="s">
        <v>355</v>
      </c>
      <c r="H156" s="62"/>
      <c r="I156" s="62"/>
      <c r="J156" s="62" t="s">
        <v>320</v>
      </c>
      <c r="K156" s="58"/>
      <c r="L156" s="58"/>
      <c r="M156" s="58"/>
      <c r="N156" s="58"/>
      <c r="O156" s="58"/>
      <c r="P156" s="95"/>
      <c r="Q156" s="95"/>
      <c r="R156" s="58"/>
      <c r="S156" s="130"/>
      <c r="T156" s="103"/>
      <c r="U156" s="66"/>
      <c r="V156" s="66"/>
      <c r="W156" s="66"/>
      <c r="X156" s="129"/>
      <c r="Y156" s="66"/>
      <c r="Z156" s="129"/>
      <c r="AA156" s="67"/>
      <c r="AB156" s="68" t="b">
        <v>0</v>
      </c>
      <c r="AC156" s="58" t="b">
        <v>0</v>
      </c>
      <c r="AD156" s="68" t="b">
        <v>0</v>
      </c>
      <c r="AE156" s="68" t="b">
        <v>0</v>
      </c>
      <c r="AF156" s="58" t="b">
        <v>0</v>
      </c>
      <c r="AG156" s="68" t="b">
        <v>0</v>
      </c>
      <c r="AH156" s="67"/>
      <c r="AI156" s="58"/>
      <c r="AJ156" s="58"/>
      <c r="AK156" s="58"/>
      <c r="AL156" s="58"/>
      <c r="AM156" s="66"/>
      <c r="AN156" s="58"/>
      <c r="AO156" s="58"/>
      <c r="AP156" s="58"/>
      <c r="AQ156" s="67"/>
      <c r="AR156" s="58"/>
      <c r="AS156" s="66"/>
      <c r="AT156" s="66"/>
      <c r="AU156" s="58"/>
      <c r="AV156" s="58"/>
      <c r="AW156" s="58"/>
      <c r="AX156" s="58"/>
      <c r="AY156" s="58"/>
      <c r="AZ156" s="78"/>
      <c r="BA156" s="67"/>
      <c r="BB156" s="58"/>
      <c r="BC156" s="58"/>
      <c r="BD156" s="67"/>
      <c r="BE156" s="58"/>
      <c r="BF156" s="58"/>
      <c r="BG156" s="58"/>
      <c r="BH156" s="58"/>
      <c r="BI156" s="58"/>
      <c r="BJ156" s="69"/>
      <c r="BK156" s="69"/>
      <c r="BL156" s="71"/>
      <c r="BM156" s="71"/>
      <c r="BN156" s="71"/>
      <c r="BO156" s="71"/>
      <c r="BP156" s="71"/>
      <c r="BQ156" s="71"/>
      <c r="BR156" s="70"/>
      <c r="BS156" s="70"/>
      <c r="BT156" s="69"/>
      <c r="BU156" s="71"/>
      <c r="BV156" s="71"/>
      <c r="BW156" s="71"/>
      <c r="BX156" s="71"/>
      <c r="BY156" s="71"/>
      <c r="BZ156" s="71"/>
      <c r="CA156" s="70"/>
      <c r="CB156" s="70"/>
      <c r="CC156" s="69"/>
      <c r="CD156" s="70"/>
      <c r="CE156" s="70"/>
      <c r="CF156" s="70"/>
      <c r="CG156" s="70"/>
      <c r="CH156" s="70"/>
      <c r="CI156" s="70"/>
      <c r="CJ156" s="70"/>
      <c r="CK156" s="70"/>
      <c r="CL156" s="69"/>
      <c r="CM156" s="70"/>
      <c r="CN156" s="70"/>
      <c r="CO156" s="70"/>
      <c r="CP156" s="70"/>
      <c r="CQ156" s="70"/>
      <c r="CR156" s="70"/>
      <c r="CS156" s="70"/>
      <c r="CT156" s="70"/>
      <c r="CU156" s="70"/>
      <c r="CV156" s="69"/>
      <c r="CW156" s="71"/>
      <c r="CX156" s="71"/>
      <c r="CY156" s="71"/>
      <c r="CZ156" s="71"/>
      <c r="DA156" s="71"/>
      <c r="DB156" s="71"/>
      <c r="DC156" s="71"/>
      <c r="DD156" s="70"/>
      <c r="DE156" s="70"/>
      <c r="DF156" s="69"/>
      <c r="DG156" s="70"/>
      <c r="DH156" s="70"/>
      <c r="DI156" s="70"/>
      <c r="DJ156" s="70"/>
      <c r="DK156" s="70"/>
      <c r="DL156" s="70"/>
      <c r="DM156" s="70"/>
      <c r="DN156" s="70"/>
    </row>
    <row r="157" spans="1:118" ht="66">
      <c r="A157" s="58" t="s">
        <v>1958</v>
      </c>
      <c r="B157" s="57"/>
      <c r="C157" s="58" t="s">
        <v>653</v>
      </c>
      <c r="D157" s="58" t="s">
        <v>115</v>
      </c>
      <c r="E157" s="62" t="s">
        <v>320</v>
      </c>
      <c r="F157" s="59"/>
      <c r="G157" s="58" t="s">
        <v>653</v>
      </c>
      <c r="H157" s="62"/>
      <c r="I157" s="62"/>
      <c r="J157" s="62" t="s">
        <v>320</v>
      </c>
      <c r="K157" s="58" t="s">
        <v>1959</v>
      </c>
      <c r="L157" s="58"/>
      <c r="M157" s="58" t="s">
        <v>248</v>
      </c>
      <c r="N157" s="58" t="s">
        <v>1960</v>
      </c>
      <c r="O157" s="58" t="s">
        <v>401</v>
      </c>
      <c r="P157" s="95"/>
      <c r="Q157" s="95"/>
      <c r="R157" s="58"/>
      <c r="S157" s="130"/>
      <c r="T157" s="103"/>
      <c r="U157" s="66" t="s">
        <v>144</v>
      </c>
      <c r="V157" s="66" t="s">
        <v>1961</v>
      </c>
      <c r="W157" s="66" t="s">
        <v>1930</v>
      </c>
      <c r="X157" s="129"/>
      <c r="Y157" s="66" t="s">
        <v>1962</v>
      </c>
      <c r="Z157" s="131" t="s">
        <v>1963</v>
      </c>
      <c r="AA157" s="67"/>
      <c r="AB157" s="68" t="b">
        <v>0</v>
      </c>
      <c r="AC157" s="58" t="b">
        <v>1</v>
      </c>
      <c r="AD157" s="68" t="b">
        <v>0</v>
      </c>
      <c r="AE157" s="68" t="b">
        <v>0</v>
      </c>
      <c r="AF157" s="58" t="b">
        <v>0</v>
      </c>
      <c r="AG157" s="68" t="b">
        <v>0</v>
      </c>
      <c r="AH157" s="67"/>
      <c r="AI157" s="58"/>
      <c r="AJ157" s="58"/>
      <c r="AK157" s="58"/>
      <c r="AL157" s="58"/>
      <c r="AM157" s="66"/>
      <c r="AN157" s="58"/>
      <c r="AO157" s="58"/>
      <c r="AP157" s="58"/>
      <c r="AQ157" s="67"/>
      <c r="AR157" s="58"/>
      <c r="AS157" s="66" t="s">
        <v>313</v>
      </c>
      <c r="AT157" s="66" t="s">
        <v>299</v>
      </c>
      <c r="AU157" s="58" t="s">
        <v>205</v>
      </c>
      <c r="AV157" s="58" t="s">
        <v>902</v>
      </c>
      <c r="AW157" s="58"/>
      <c r="AX157" s="58"/>
      <c r="AY157" s="58"/>
      <c r="AZ157" s="78"/>
      <c r="BA157" s="67"/>
      <c r="BB157" s="58" t="s">
        <v>134</v>
      </c>
      <c r="BC157" s="58" t="s">
        <v>134</v>
      </c>
      <c r="BD157" s="67"/>
      <c r="BE157" s="58"/>
      <c r="BF157" s="58"/>
      <c r="BG157" s="58"/>
      <c r="BH157" s="58"/>
      <c r="BI157" s="58"/>
      <c r="BJ157" s="69"/>
      <c r="BK157" s="69"/>
      <c r="BL157" s="71"/>
      <c r="BM157" s="71"/>
      <c r="BN157" s="71"/>
      <c r="BO157" s="71"/>
      <c r="BP157" s="71"/>
      <c r="BQ157" s="71"/>
      <c r="BR157" s="70"/>
      <c r="BS157" s="70"/>
      <c r="BT157" s="69"/>
      <c r="BU157" s="71"/>
      <c r="BV157" s="71"/>
      <c r="BW157" s="71"/>
      <c r="BX157" s="71"/>
      <c r="BY157" s="71"/>
      <c r="BZ157" s="71"/>
      <c r="CA157" s="70"/>
      <c r="CB157" s="70"/>
      <c r="CC157" s="69"/>
      <c r="CD157" s="70"/>
      <c r="CE157" s="70"/>
      <c r="CF157" s="70"/>
      <c r="CG157" s="70"/>
      <c r="CH157" s="70"/>
      <c r="CI157" s="70"/>
      <c r="CJ157" s="70"/>
      <c r="CK157" s="70"/>
      <c r="CL157" s="69"/>
      <c r="CM157" s="70"/>
      <c r="CN157" s="70"/>
      <c r="CO157" s="70"/>
      <c r="CP157" s="70"/>
      <c r="CQ157" s="70"/>
      <c r="CR157" s="70"/>
      <c r="CS157" s="70"/>
      <c r="CT157" s="70"/>
      <c r="CU157" s="70"/>
      <c r="CV157" s="69"/>
      <c r="CW157" s="71"/>
      <c r="CX157" s="71"/>
      <c r="CY157" s="71"/>
      <c r="CZ157" s="71"/>
      <c r="DA157" s="71"/>
      <c r="DB157" s="71"/>
      <c r="DC157" s="71"/>
      <c r="DD157" s="70"/>
      <c r="DE157" s="70"/>
      <c r="DF157" s="69"/>
      <c r="DG157" s="70"/>
      <c r="DH157" s="70"/>
      <c r="DI157" s="70"/>
      <c r="DJ157" s="70"/>
      <c r="DK157" s="70"/>
      <c r="DL157" s="70"/>
      <c r="DM157" s="70"/>
      <c r="DN157" s="70"/>
    </row>
    <row r="158" spans="1:118" ht="52.8">
      <c r="A158" s="132" t="s">
        <v>1964</v>
      </c>
      <c r="B158" s="133"/>
      <c r="C158" s="134" t="s">
        <v>642</v>
      </c>
      <c r="D158" s="66" t="s">
        <v>230</v>
      </c>
      <c r="E158" s="125"/>
      <c r="F158" s="133"/>
      <c r="G158" s="135" t="s">
        <v>1965</v>
      </c>
      <c r="H158" s="136">
        <v>2020</v>
      </c>
      <c r="I158" s="137"/>
      <c r="J158" s="62" t="s">
        <v>118</v>
      </c>
      <c r="K158" s="135" t="s">
        <v>1966</v>
      </c>
      <c r="L158" s="137"/>
      <c r="M158" s="66" t="s">
        <v>248</v>
      </c>
      <c r="N158" s="66" t="s">
        <v>255</v>
      </c>
      <c r="O158" s="66" t="s">
        <v>123</v>
      </c>
      <c r="P158" s="137"/>
      <c r="Q158" s="137"/>
      <c r="R158" s="66" t="s">
        <v>122</v>
      </c>
      <c r="S158" s="138" t="s">
        <v>1967</v>
      </c>
      <c r="T158" s="139"/>
      <c r="U158" s="66" t="s">
        <v>144</v>
      </c>
      <c r="V158" s="137"/>
      <c r="W158" s="137"/>
      <c r="X158" s="137"/>
      <c r="Y158" s="137"/>
      <c r="Z158" s="132" t="s">
        <v>1968</v>
      </c>
      <c r="AA158" s="67"/>
      <c r="AB158" s="140" t="b">
        <v>0</v>
      </c>
      <c r="AC158" s="140" t="b">
        <v>0</v>
      </c>
      <c r="AD158" s="62" t="b">
        <v>0</v>
      </c>
      <c r="AE158" s="62" t="b">
        <v>0</v>
      </c>
      <c r="AF158" s="62" t="b">
        <v>1</v>
      </c>
      <c r="AG158" s="62" t="b">
        <v>1</v>
      </c>
      <c r="AH158" s="67"/>
      <c r="AI158" s="137"/>
      <c r="AJ158" s="137"/>
      <c r="AK158" s="137"/>
      <c r="AL158" s="137"/>
      <c r="AM158" s="137"/>
      <c r="AN158" s="137"/>
      <c r="AO158" s="137"/>
      <c r="AP158" s="137"/>
      <c r="AQ158" s="67"/>
      <c r="AR158" s="137"/>
      <c r="AS158" s="137"/>
      <c r="AT158" s="137"/>
      <c r="AU158" s="137"/>
      <c r="AV158" s="137"/>
      <c r="AW158" s="137"/>
      <c r="AX158" s="137"/>
      <c r="AY158" s="137"/>
      <c r="AZ158" s="137"/>
      <c r="BA158" s="67"/>
      <c r="BB158" s="137"/>
      <c r="BC158" s="137"/>
      <c r="BD158" s="67"/>
      <c r="BE158" s="137"/>
      <c r="BF158" s="137"/>
      <c r="BG158" s="137"/>
      <c r="BH158" s="134" t="s">
        <v>134</v>
      </c>
      <c r="BI158" s="134" t="s">
        <v>175</v>
      </c>
      <c r="BJ158" s="139"/>
      <c r="BK158" s="139"/>
      <c r="BL158" s="137"/>
      <c r="BM158" s="137"/>
      <c r="BN158" s="137"/>
      <c r="BO158" s="137"/>
      <c r="BP158" s="137"/>
      <c r="BQ158" s="137"/>
      <c r="BR158" s="137"/>
      <c r="BS158" s="137"/>
      <c r="BT158" s="139"/>
      <c r="BU158" s="137"/>
      <c r="BV158" s="137"/>
      <c r="BW158" s="137"/>
      <c r="BX158" s="137"/>
      <c r="BY158" s="137"/>
      <c r="BZ158" s="137"/>
      <c r="CA158" s="137"/>
      <c r="CB158" s="137"/>
      <c r="CC158" s="139"/>
      <c r="CD158" s="137"/>
      <c r="CE158" s="137"/>
      <c r="CF158" s="137"/>
      <c r="CG158" s="137"/>
      <c r="CH158" s="137"/>
      <c r="CI158" s="137"/>
      <c r="CJ158" s="137"/>
      <c r="CK158" s="137"/>
      <c r="CL158" s="137"/>
      <c r="CM158" s="137"/>
      <c r="CN158" s="137"/>
      <c r="CO158" s="125"/>
      <c r="CP158" s="125"/>
      <c r="CQ158" s="125"/>
      <c r="CR158" s="125"/>
      <c r="CS158" s="125"/>
      <c r="CT158" s="125"/>
      <c r="CU158" s="125"/>
      <c r="CV158" s="139"/>
      <c r="CW158" s="58"/>
      <c r="CX158" s="58"/>
      <c r="CY158" s="58"/>
      <c r="CZ158" s="58"/>
      <c r="DA158" s="58"/>
      <c r="DB158" s="58"/>
      <c r="DC158" s="58"/>
      <c r="DD158" s="125"/>
      <c r="DE158" s="125"/>
      <c r="DF158" s="139"/>
      <c r="DG158" s="125"/>
      <c r="DH158" s="125"/>
      <c r="DI158" s="125"/>
      <c r="DJ158" s="125"/>
      <c r="DK158" s="125"/>
      <c r="DL158" s="125"/>
      <c r="DM158" s="125"/>
      <c r="DN158" s="125"/>
    </row>
    <row r="159" spans="1:118" ht="145.19999999999999">
      <c r="A159" s="132" t="s">
        <v>1969</v>
      </c>
      <c r="B159" s="133"/>
      <c r="C159" s="134" t="s">
        <v>642</v>
      </c>
      <c r="D159" s="66" t="s">
        <v>230</v>
      </c>
      <c r="E159" s="134" t="s">
        <v>116</v>
      </c>
      <c r="F159" s="133"/>
      <c r="G159" s="66" t="s">
        <v>1970</v>
      </c>
      <c r="H159" s="137"/>
      <c r="I159" s="62">
        <v>2019</v>
      </c>
      <c r="J159" s="62" t="s">
        <v>118</v>
      </c>
      <c r="K159" s="135" t="s">
        <v>1971</v>
      </c>
      <c r="L159" s="66" t="s">
        <v>1440</v>
      </c>
      <c r="M159" s="66" t="s">
        <v>459</v>
      </c>
      <c r="N159" s="66" t="s">
        <v>122</v>
      </c>
      <c r="O159" s="66" t="s">
        <v>123</v>
      </c>
      <c r="P159" s="66" t="s">
        <v>205</v>
      </c>
      <c r="Q159" s="66" t="s">
        <v>1972</v>
      </c>
      <c r="R159" s="66" t="s">
        <v>122</v>
      </c>
      <c r="S159" s="138" t="s">
        <v>1973</v>
      </c>
      <c r="T159" s="139"/>
      <c r="U159" s="66" t="s">
        <v>200</v>
      </c>
      <c r="V159" s="137"/>
      <c r="W159" s="137"/>
      <c r="X159" s="66" t="s">
        <v>1974</v>
      </c>
      <c r="Y159" s="137"/>
      <c r="Z159" s="66" t="s">
        <v>1975</v>
      </c>
      <c r="AA159" s="67"/>
      <c r="AB159" s="62" t="b">
        <v>1</v>
      </c>
      <c r="AC159" s="140" t="b">
        <v>1</v>
      </c>
      <c r="AD159" s="62" t="b">
        <v>0</v>
      </c>
      <c r="AE159" s="62" t="b">
        <v>0</v>
      </c>
      <c r="AF159" s="62" t="b">
        <v>0</v>
      </c>
      <c r="AG159" s="62" t="b">
        <v>0</v>
      </c>
      <c r="AH159" s="67"/>
      <c r="AI159" s="132" t="s">
        <v>1976</v>
      </c>
      <c r="AJ159" s="132" t="s">
        <v>1977</v>
      </c>
      <c r="AK159" s="132" t="s">
        <v>122</v>
      </c>
      <c r="AL159" s="132" t="s">
        <v>205</v>
      </c>
      <c r="AM159" s="132" t="s">
        <v>1978</v>
      </c>
      <c r="AN159" s="66" t="s">
        <v>1979</v>
      </c>
      <c r="AO159" s="66" t="s">
        <v>1890</v>
      </c>
      <c r="AP159" s="66" t="s">
        <v>1980</v>
      </c>
      <c r="AQ159" s="67"/>
      <c r="AR159" s="66" t="s">
        <v>1981</v>
      </c>
      <c r="AS159" s="66" t="s">
        <v>1311</v>
      </c>
      <c r="AT159" s="66" t="s">
        <v>1556</v>
      </c>
      <c r="AU159" s="66" t="s">
        <v>134</v>
      </c>
      <c r="AV159" s="66" t="s">
        <v>692</v>
      </c>
      <c r="AW159" s="66" t="s">
        <v>1982</v>
      </c>
      <c r="AX159" s="66" t="s">
        <v>496</v>
      </c>
      <c r="AY159" s="66" t="s">
        <v>1983</v>
      </c>
      <c r="AZ159" s="66" t="s">
        <v>134</v>
      </c>
      <c r="BA159" s="67"/>
      <c r="BB159" s="66" t="s">
        <v>134</v>
      </c>
      <c r="BC159" s="66" t="s">
        <v>134</v>
      </c>
      <c r="BD159" s="67"/>
      <c r="BE159" s="132" t="s">
        <v>134</v>
      </c>
      <c r="BF159" s="132" t="s">
        <v>720</v>
      </c>
      <c r="BG159" s="132" t="s">
        <v>134</v>
      </c>
      <c r="BH159" s="132" t="s">
        <v>134</v>
      </c>
      <c r="BI159" s="132" t="s">
        <v>134</v>
      </c>
      <c r="BJ159" s="139"/>
      <c r="BK159" s="139"/>
      <c r="BL159" s="140">
        <v>3</v>
      </c>
      <c r="BM159" s="140">
        <v>3</v>
      </c>
      <c r="BN159" s="140">
        <v>3</v>
      </c>
      <c r="BO159" s="140">
        <v>1</v>
      </c>
      <c r="BP159" s="140">
        <v>2</v>
      </c>
      <c r="BQ159" s="140">
        <v>1</v>
      </c>
      <c r="BR159" s="62">
        <v>9</v>
      </c>
      <c r="BS159" s="62">
        <v>4</v>
      </c>
      <c r="BT159" s="139"/>
      <c r="BU159" s="137"/>
      <c r="BV159" s="137"/>
      <c r="BW159" s="137"/>
      <c r="BX159" s="137"/>
      <c r="BY159" s="137"/>
      <c r="BZ159" s="137"/>
      <c r="CA159" s="137"/>
      <c r="CB159" s="137"/>
      <c r="CC159" s="139"/>
      <c r="CD159" s="136">
        <v>3</v>
      </c>
      <c r="CE159" s="136">
        <v>3</v>
      </c>
      <c r="CF159" s="136">
        <v>3</v>
      </c>
      <c r="CG159" s="136">
        <v>1</v>
      </c>
      <c r="CH159" s="136">
        <v>2</v>
      </c>
      <c r="CI159" s="136">
        <v>1</v>
      </c>
      <c r="CJ159" s="141">
        <v>9</v>
      </c>
      <c r="CK159" s="141">
        <v>4</v>
      </c>
      <c r="CL159" s="137"/>
      <c r="CM159" s="137"/>
      <c r="CN159" s="137"/>
      <c r="CO159" s="125"/>
      <c r="CP159" s="125"/>
      <c r="CQ159" s="125"/>
      <c r="CR159" s="125"/>
      <c r="CS159" s="125"/>
      <c r="CT159" s="125"/>
      <c r="CU159" s="125"/>
      <c r="CV159" s="139"/>
      <c r="CW159" s="58"/>
      <c r="CX159" s="58"/>
      <c r="CY159" s="58"/>
      <c r="CZ159" s="58"/>
      <c r="DA159" s="58"/>
      <c r="DB159" s="58"/>
      <c r="DC159" s="58"/>
      <c r="DD159" s="125"/>
      <c r="DE159" s="125"/>
      <c r="DF159" s="139"/>
      <c r="DG159" s="125"/>
      <c r="DH159" s="125"/>
      <c r="DI159" s="125"/>
      <c r="DJ159" s="125"/>
      <c r="DK159" s="125"/>
      <c r="DL159" s="125"/>
      <c r="DM159" s="125"/>
      <c r="DN159" s="125"/>
    </row>
    <row r="160" spans="1:118" ht="118.8">
      <c r="A160" s="132" t="s">
        <v>1984</v>
      </c>
      <c r="B160" s="133"/>
      <c r="C160" s="134" t="s">
        <v>642</v>
      </c>
      <c r="D160" s="66" t="s">
        <v>230</v>
      </c>
      <c r="E160" s="134" t="s">
        <v>116</v>
      </c>
      <c r="F160" s="133"/>
      <c r="G160" s="132" t="s">
        <v>1985</v>
      </c>
      <c r="H160" s="137"/>
      <c r="I160" s="62">
        <v>2020</v>
      </c>
      <c r="J160" s="62" t="s">
        <v>118</v>
      </c>
      <c r="K160" s="132" t="s">
        <v>1986</v>
      </c>
      <c r="L160" s="66" t="s">
        <v>1987</v>
      </c>
      <c r="M160" s="66" t="s">
        <v>248</v>
      </c>
      <c r="N160" s="66" t="s">
        <v>122</v>
      </c>
      <c r="O160" s="66" t="s">
        <v>123</v>
      </c>
      <c r="P160" s="66" t="s">
        <v>180</v>
      </c>
      <c r="Q160" s="66" t="s">
        <v>1972</v>
      </c>
      <c r="R160" s="66" t="s">
        <v>122</v>
      </c>
      <c r="S160" s="138" t="s">
        <v>1988</v>
      </c>
      <c r="T160" s="139"/>
      <c r="U160" s="66" t="s">
        <v>200</v>
      </c>
      <c r="V160" s="132" t="s">
        <v>1989</v>
      </c>
      <c r="W160" s="132" t="s">
        <v>1990</v>
      </c>
      <c r="X160" s="66" t="s">
        <v>1991</v>
      </c>
      <c r="Y160" s="132" t="s">
        <v>1992</v>
      </c>
      <c r="Z160" s="66" t="s">
        <v>1993</v>
      </c>
      <c r="AA160" s="67"/>
      <c r="AB160" s="62" t="b">
        <v>1</v>
      </c>
      <c r="AC160" s="62" t="b">
        <v>0</v>
      </c>
      <c r="AD160" s="62" t="b">
        <v>0</v>
      </c>
      <c r="AE160" s="62" t="b">
        <v>0</v>
      </c>
      <c r="AF160" s="62" t="b">
        <v>0</v>
      </c>
      <c r="AG160" s="62" t="b">
        <v>0</v>
      </c>
      <c r="AH160" s="67"/>
      <c r="AI160" s="132" t="s">
        <v>1994</v>
      </c>
      <c r="AJ160" s="132" t="s">
        <v>1995</v>
      </c>
      <c r="AK160" s="132" t="s">
        <v>1996</v>
      </c>
      <c r="AL160" s="132" t="s">
        <v>134</v>
      </c>
      <c r="AM160" s="66" t="s">
        <v>1997</v>
      </c>
      <c r="AN160" s="66" t="s">
        <v>1998</v>
      </c>
      <c r="AO160" s="66" t="s">
        <v>1890</v>
      </c>
      <c r="AP160" s="66" t="s">
        <v>1999</v>
      </c>
      <c r="AQ160" s="67"/>
      <c r="AR160" s="66" t="s">
        <v>122</v>
      </c>
      <c r="AS160" s="66" t="s">
        <v>2000</v>
      </c>
      <c r="AT160" s="66" t="s">
        <v>2001</v>
      </c>
      <c r="AU160" s="66" t="s">
        <v>134</v>
      </c>
      <c r="AV160" s="66" t="s">
        <v>692</v>
      </c>
      <c r="AW160" s="66" t="s">
        <v>135</v>
      </c>
      <c r="AX160" s="66" t="s">
        <v>122</v>
      </c>
      <c r="AY160" s="66" t="s">
        <v>2002</v>
      </c>
      <c r="AZ160" s="66" t="s">
        <v>134</v>
      </c>
      <c r="BA160" s="67"/>
      <c r="BB160" s="66" t="s">
        <v>134</v>
      </c>
      <c r="BC160" s="66" t="s">
        <v>134</v>
      </c>
      <c r="BD160" s="67"/>
      <c r="BE160" s="66" t="s">
        <v>134</v>
      </c>
      <c r="BF160" s="66" t="s">
        <v>134</v>
      </c>
      <c r="BG160" s="66" t="s">
        <v>134</v>
      </c>
      <c r="BH160" s="66" t="s">
        <v>134</v>
      </c>
      <c r="BI160" s="66" t="s">
        <v>134</v>
      </c>
      <c r="BJ160" s="139"/>
      <c r="BK160" s="139"/>
      <c r="BL160" s="136">
        <v>3</v>
      </c>
      <c r="BM160" s="136">
        <v>3</v>
      </c>
      <c r="BN160" s="136">
        <v>3</v>
      </c>
      <c r="BO160" s="136">
        <v>3</v>
      </c>
      <c r="BP160" s="136">
        <v>2</v>
      </c>
      <c r="BQ160" s="136">
        <v>3</v>
      </c>
      <c r="BR160" s="62">
        <v>9</v>
      </c>
      <c r="BS160" s="62">
        <v>8</v>
      </c>
      <c r="BT160" s="139"/>
      <c r="BU160" s="137"/>
      <c r="BV160" s="137"/>
      <c r="BW160" s="137"/>
      <c r="BX160" s="137"/>
      <c r="BY160" s="137"/>
      <c r="BZ160" s="137"/>
      <c r="CA160" s="137"/>
      <c r="CB160" s="137"/>
      <c r="CC160" s="139"/>
      <c r="CD160" s="137"/>
      <c r="CE160" s="137"/>
      <c r="CF160" s="137"/>
      <c r="CG160" s="137"/>
      <c r="CH160" s="137"/>
      <c r="CI160" s="137"/>
      <c r="CJ160" s="137"/>
      <c r="CK160" s="137"/>
      <c r="CL160" s="137"/>
      <c r="CM160" s="137"/>
      <c r="CN160" s="137"/>
      <c r="CO160" s="125"/>
      <c r="CP160" s="125"/>
      <c r="CQ160" s="125"/>
      <c r="CR160" s="125"/>
      <c r="CS160" s="125"/>
      <c r="CT160" s="125"/>
      <c r="CU160" s="125"/>
      <c r="CV160" s="139"/>
      <c r="CW160" s="58"/>
      <c r="CX160" s="58"/>
      <c r="CY160" s="58"/>
      <c r="CZ160" s="58"/>
      <c r="DA160" s="58"/>
      <c r="DB160" s="58"/>
      <c r="DC160" s="58"/>
      <c r="DD160" s="125"/>
      <c r="DE160" s="125"/>
      <c r="DF160" s="139"/>
      <c r="DG160" s="125"/>
      <c r="DH160" s="125"/>
      <c r="DI160" s="125"/>
      <c r="DJ160" s="125"/>
      <c r="DK160" s="125"/>
      <c r="DL160" s="125"/>
      <c r="DM160" s="125"/>
      <c r="DN160" s="125"/>
    </row>
    <row r="161" spans="1:118" ht="132">
      <c r="A161" s="132" t="s">
        <v>2003</v>
      </c>
      <c r="B161" s="133"/>
      <c r="C161" s="134" t="s">
        <v>642</v>
      </c>
      <c r="D161" s="66" t="s">
        <v>230</v>
      </c>
      <c r="E161" s="134" t="s">
        <v>116</v>
      </c>
      <c r="F161" s="133"/>
      <c r="G161" s="66" t="s">
        <v>642</v>
      </c>
      <c r="H161" s="136">
        <v>2014</v>
      </c>
      <c r="I161" s="137"/>
      <c r="J161" s="62" t="s">
        <v>118</v>
      </c>
      <c r="K161" s="132" t="s">
        <v>2004</v>
      </c>
      <c r="L161" s="66" t="s">
        <v>263</v>
      </c>
      <c r="M161" s="66" t="s">
        <v>248</v>
      </c>
      <c r="N161" s="66" t="s">
        <v>122</v>
      </c>
      <c r="O161" s="66" t="s">
        <v>123</v>
      </c>
      <c r="P161" s="66" t="s">
        <v>180</v>
      </c>
      <c r="Q161" s="66" t="s">
        <v>1972</v>
      </c>
      <c r="R161" s="66" t="s">
        <v>122</v>
      </c>
      <c r="S161" s="138" t="s">
        <v>2005</v>
      </c>
      <c r="T161" s="139"/>
      <c r="U161" s="66" t="s">
        <v>200</v>
      </c>
      <c r="V161" s="132" t="s">
        <v>2006</v>
      </c>
      <c r="W161" s="132" t="s">
        <v>2007</v>
      </c>
      <c r="X161" s="66" t="s">
        <v>2008</v>
      </c>
      <c r="Y161" s="132" t="s">
        <v>2009</v>
      </c>
      <c r="Z161" s="66" t="s">
        <v>2010</v>
      </c>
      <c r="AA161" s="67"/>
      <c r="AB161" s="140" t="b">
        <v>1</v>
      </c>
      <c r="AC161" s="62" t="b">
        <v>0</v>
      </c>
      <c r="AD161" s="62" t="b">
        <v>0</v>
      </c>
      <c r="AE161" s="62" t="b">
        <v>0</v>
      </c>
      <c r="AF161" s="62" t="b">
        <v>0</v>
      </c>
      <c r="AG161" s="62" t="b">
        <v>0</v>
      </c>
      <c r="AH161" s="67"/>
      <c r="AI161" s="132" t="s">
        <v>2011</v>
      </c>
      <c r="AJ161" s="132" t="s">
        <v>1995</v>
      </c>
      <c r="AK161" s="132" t="s">
        <v>1996</v>
      </c>
      <c r="AL161" s="132" t="s">
        <v>134</v>
      </c>
      <c r="AM161" s="66" t="s">
        <v>2012</v>
      </c>
      <c r="AN161" s="66" t="s">
        <v>1326</v>
      </c>
      <c r="AO161" s="66" t="s">
        <v>2013</v>
      </c>
      <c r="AP161" s="66" t="s">
        <v>1999</v>
      </c>
      <c r="AQ161" s="67"/>
      <c r="AR161" s="66" t="s">
        <v>122</v>
      </c>
      <c r="AS161" s="66" t="s">
        <v>1311</v>
      </c>
      <c r="AT161" s="66" t="s">
        <v>2001</v>
      </c>
      <c r="AU161" s="66" t="s">
        <v>134</v>
      </c>
      <c r="AV161" s="66" t="s">
        <v>692</v>
      </c>
      <c r="AW161" s="66" t="s">
        <v>2014</v>
      </c>
      <c r="AX161" s="66" t="s">
        <v>122</v>
      </c>
      <c r="AY161" s="66" t="s">
        <v>2015</v>
      </c>
      <c r="AZ161" s="66" t="s">
        <v>134</v>
      </c>
      <c r="BA161" s="67"/>
      <c r="BB161" s="66" t="s">
        <v>134</v>
      </c>
      <c r="BC161" s="66" t="s">
        <v>134</v>
      </c>
      <c r="BD161" s="67"/>
      <c r="BE161" s="66" t="s">
        <v>134</v>
      </c>
      <c r="BF161" s="66" t="s">
        <v>134</v>
      </c>
      <c r="BG161" s="66" t="s">
        <v>134</v>
      </c>
      <c r="BH161" s="66" t="s">
        <v>134</v>
      </c>
      <c r="BI161" s="66" t="s">
        <v>134</v>
      </c>
      <c r="BJ161" s="139"/>
      <c r="BK161" s="139"/>
      <c r="BL161" s="136">
        <v>3</v>
      </c>
      <c r="BM161" s="136">
        <v>3</v>
      </c>
      <c r="BN161" s="136">
        <v>3</v>
      </c>
      <c r="BO161" s="136">
        <v>3</v>
      </c>
      <c r="BP161" s="136">
        <v>2</v>
      </c>
      <c r="BQ161" s="136">
        <v>3</v>
      </c>
      <c r="BR161" s="62">
        <v>9</v>
      </c>
      <c r="BS161" s="62">
        <v>8</v>
      </c>
      <c r="BT161" s="139"/>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25"/>
      <c r="CP161" s="125"/>
      <c r="CQ161" s="125"/>
      <c r="CR161" s="125"/>
      <c r="CS161" s="125"/>
      <c r="CT161" s="125"/>
      <c r="CU161" s="125"/>
      <c r="CV161" s="139"/>
      <c r="CW161" s="58"/>
      <c r="CX161" s="58"/>
      <c r="CY161" s="58"/>
      <c r="CZ161" s="58"/>
      <c r="DA161" s="58"/>
      <c r="DB161" s="58"/>
      <c r="DC161" s="58"/>
      <c r="DD161" s="125"/>
      <c r="DE161" s="125"/>
      <c r="DF161" s="139"/>
      <c r="DG161" s="125"/>
      <c r="DH161" s="125"/>
      <c r="DI161" s="125"/>
      <c r="DJ161" s="125"/>
      <c r="DK161" s="125"/>
      <c r="DL161" s="125"/>
      <c r="DM161" s="125"/>
      <c r="DN161" s="125"/>
    </row>
    <row r="162" spans="1:118" ht="105.6">
      <c r="A162" s="132" t="s">
        <v>2016</v>
      </c>
      <c r="B162" s="133"/>
      <c r="C162" s="134" t="s">
        <v>642</v>
      </c>
      <c r="D162" s="66" t="s">
        <v>230</v>
      </c>
      <c r="E162" s="134" t="s">
        <v>116</v>
      </c>
      <c r="F162" s="133"/>
      <c r="G162" s="66" t="s">
        <v>642</v>
      </c>
      <c r="H162" s="136">
        <v>2012</v>
      </c>
      <c r="I162" s="137"/>
      <c r="J162" s="62" t="s">
        <v>118</v>
      </c>
      <c r="K162" s="135" t="s">
        <v>2017</v>
      </c>
      <c r="L162" s="66" t="s">
        <v>263</v>
      </c>
      <c r="M162" s="66" t="s">
        <v>248</v>
      </c>
      <c r="N162" s="66" t="s">
        <v>122</v>
      </c>
      <c r="O162" s="66" t="s">
        <v>123</v>
      </c>
      <c r="P162" s="66" t="s">
        <v>122</v>
      </c>
      <c r="Q162" s="66" t="s">
        <v>1972</v>
      </c>
      <c r="R162" s="66" t="s">
        <v>122</v>
      </c>
      <c r="S162" s="138" t="s">
        <v>2018</v>
      </c>
      <c r="T162" s="139"/>
      <c r="U162" s="66" t="s">
        <v>200</v>
      </c>
      <c r="V162" s="132" t="s">
        <v>2019</v>
      </c>
      <c r="W162" s="132" t="s">
        <v>1930</v>
      </c>
      <c r="X162" s="66" t="s">
        <v>2020</v>
      </c>
      <c r="Y162" s="132" t="s">
        <v>2021</v>
      </c>
      <c r="Z162" s="132" t="s">
        <v>2022</v>
      </c>
      <c r="AA162" s="67"/>
      <c r="AB162" s="140" t="b">
        <v>1</v>
      </c>
      <c r="AC162" s="62" t="b">
        <v>0</v>
      </c>
      <c r="AD162" s="62" t="b">
        <v>0</v>
      </c>
      <c r="AE162" s="62" t="b">
        <v>0</v>
      </c>
      <c r="AF162" s="62" t="b">
        <v>0</v>
      </c>
      <c r="AG162" s="62" t="b">
        <v>0</v>
      </c>
      <c r="AH162" s="67"/>
      <c r="AI162" s="132" t="s">
        <v>122</v>
      </c>
      <c r="AJ162" s="132" t="s">
        <v>122</v>
      </c>
      <c r="AK162" s="132" t="s">
        <v>122</v>
      </c>
      <c r="AL162" s="132" t="s">
        <v>134</v>
      </c>
      <c r="AM162" s="132" t="s">
        <v>2023</v>
      </c>
      <c r="AN162" s="66" t="s">
        <v>2024</v>
      </c>
      <c r="AO162" s="66" t="s">
        <v>2013</v>
      </c>
      <c r="AP162" s="66" t="s">
        <v>1999</v>
      </c>
      <c r="AQ162" s="67"/>
      <c r="AR162" s="66" t="s">
        <v>122</v>
      </c>
      <c r="AS162" s="66" t="s">
        <v>2025</v>
      </c>
      <c r="AT162" s="66" t="s">
        <v>2026</v>
      </c>
      <c r="AU162" s="66" t="s">
        <v>134</v>
      </c>
      <c r="AV162" s="66" t="s">
        <v>902</v>
      </c>
      <c r="AW162" s="66" t="s">
        <v>135</v>
      </c>
      <c r="AX162" s="66" t="s">
        <v>122</v>
      </c>
      <c r="AY162" s="66" t="s">
        <v>2027</v>
      </c>
      <c r="AZ162" s="66" t="s">
        <v>134</v>
      </c>
      <c r="BA162" s="67"/>
      <c r="BB162" s="66" t="s">
        <v>134</v>
      </c>
      <c r="BC162" s="66" t="s">
        <v>134</v>
      </c>
      <c r="BD162" s="67"/>
      <c r="BE162" s="66" t="s">
        <v>134</v>
      </c>
      <c r="BF162" s="66" t="s">
        <v>134</v>
      </c>
      <c r="BG162" s="66" t="s">
        <v>134</v>
      </c>
      <c r="BH162" s="66" t="s">
        <v>134</v>
      </c>
      <c r="BI162" s="66" t="s">
        <v>134</v>
      </c>
      <c r="BJ162" s="139"/>
      <c r="BK162" s="139"/>
      <c r="BL162" s="136">
        <v>3</v>
      </c>
      <c r="BM162" s="136">
        <v>3</v>
      </c>
      <c r="BN162" s="136">
        <v>3</v>
      </c>
      <c r="BO162" s="136">
        <v>3</v>
      </c>
      <c r="BP162" s="136">
        <v>1</v>
      </c>
      <c r="BQ162" s="136">
        <v>1</v>
      </c>
      <c r="BR162" s="62">
        <v>9</v>
      </c>
      <c r="BS162" s="62">
        <v>5</v>
      </c>
      <c r="BT162" s="139"/>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25"/>
      <c r="CP162" s="125"/>
      <c r="CQ162" s="125"/>
      <c r="CR162" s="125"/>
      <c r="CS162" s="125"/>
      <c r="CT162" s="125"/>
      <c r="CU162" s="125"/>
      <c r="CV162" s="139"/>
      <c r="CW162" s="58"/>
      <c r="CX162" s="58"/>
      <c r="CY162" s="58"/>
      <c r="CZ162" s="58"/>
      <c r="DA162" s="58"/>
      <c r="DB162" s="58"/>
      <c r="DC162" s="58"/>
      <c r="DD162" s="125"/>
      <c r="DE162" s="125"/>
      <c r="DF162" s="139"/>
      <c r="DG162" s="125"/>
      <c r="DH162" s="125"/>
      <c r="DI162" s="125"/>
      <c r="DJ162" s="125"/>
      <c r="DK162" s="125"/>
      <c r="DL162" s="125"/>
      <c r="DM162" s="125"/>
      <c r="DN162" s="125"/>
    </row>
    <row r="163" spans="1:118" ht="171.6">
      <c r="A163" s="132" t="s">
        <v>2028</v>
      </c>
      <c r="B163" s="133"/>
      <c r="C163" s="134" t="s">
        <v>642</v>
      </c>
      <c r="D163" s="66" t="s">
        <v>230</v>
      </c>
      <c r="E163" s="134" t="s">
        <v>116</v>
      </c>
      <c r="F163" s="133"/>
      <c r="G163" s="66" t="s">
        <v>389</v>
      </c>
      <c r="H163" s="136">
        <v>2015</v>
      </c>
      <c r="I163" s="136">
        <v>2017</v>
      </c>
      <c r="J163" s="62" t="s">
        <v>118</v>
      </c>
      <c r="K163" s="142" t="s">
        <v>2029</v>
      </c>
      <c r="L163" s="66" t="s">
        <v>1987</v>
      </c>
      <c r="M163" s="66" t="s">
        <v>248</v>
      </c>
      <c r="N163" s="66" t="s">
        <v>122</v>
      </c>
      <c r="O163" s="66" t="s">
        <v>123</v>
      </c>
      <c r="P163" s="66" t="s">
        <v>122</v>
      </c>
      <c r="Q163" s="66" t="s">
        <v>1972</v>
      </c>
      <c r="R163" s="66" t="s">
        <v>122</v>
      </c>
      <c r="S163" s="138" t="s">
        <v>2030</v>
      </c>
      <c r="T163" s="139"/>
      <c r="U163" s="66" t="s">
        <v>200</v>
      </c>
      <c r="V163" s="137"/>
      <c r="W163" s="137"/>
      <c r="X163" s="66" t="s">
        <v>2031</v>
      </c>
      <c r="Y163" s="132" t="s">
        <v>2032</v>
      </c>
      <c r="Z163" s="66" t="s">
        <v>2033</v>
      </c>
      <c r="AA163" s="67"/>
      <c r="AB163" s="140" t="b">
        <v>1</v>
      </c>
      <c r="AC163" s="62" t="b">
        <v>0</v>
      </c>
      <c r="AD163" s="62" t="b">
        <v>0</v>
      </c>
      <c r="AE163" s="62" t="b">
        <v>0</v>
      </c>
      <c r="AF163" s="62" t="b">
        <v>0</v>
      </c>
      <c r="AG163" s="62" t="b">
        <v>0</v>
      </c>
      <c r="AH163" s="67"/>
      <c r="AI163" s="132" t="s">
        <v>122</v>
      </c>
      <c r="AJ163" s="132" t="s">
        <v>122</v>
      </c>
      <c r="AK163" s="132" t="s">
        <v>122</v>
      </c>
      <c r="AL163" s="132" t="s">
        <v>134</v>
      </c>
      <c r="AM163" s="132" t="s">
        <v>2034</v>
      </c>
      <c r="AN163" s="66" t="s">
        <v>122</v>
      </c>
      <c r="AO163" s="66" t="s">
        <v>2013</v>
      </c>
      <c r="AP163" s="66" t="s">
        <v>2035</v>
      </c>
      <c r="AQ163" s="67"/>
      <c r="AR163" s="66" t="s">
        <v>122</v>
      </c>
      <c r="AS163" s="66" t="s">
        <v>2036</v>
      </c>
      <c r="AT163" s="66" t="s">
        <v>2037</v>
      </c>
      <c r="AU163" s="66" t="s">
        <v>134</v>
      </c>
      <c r="AV163" s="66" t="s">
        <v>122</v>
      </c>
      <c r="AW163" s="66" t="s">
        <v>135</v>
      </c>
      <c r="AX163" s="66" t="s">
        <v>122</v>
      </c>
      <c r="AY163" s="137"/>
      <c r="AZ163" s="66" t="s">
        <v>134</v>
      </c>
      <c r="BA163" s="67"/>
      <c r="BB163" s="66" t="s">
        <v>134</v>
      </c>
      <c r="BC163" s="66" t="s">
        <v>134</v>
      </c>
      <c r="BD163" s="67"/>
      <c r="BE163" s="66" t="s">
        <v>134</v>
      </c>
      <c r="BF163" s="66" t="s">
        <v>134</v>
      </c>
      <c r="BG163" s="66" t="s">
        <v>134</v>
      </c>
      <c r="BH163" s="66" t="s">
        <v>134</v>
      </c>
      <c r="BI163" s="66" t="s">
        <v>134</v>
      </c>
      <c r="BJ163" s="139"/>
      <c r="BK163" s="139"/>
      <c r="BL163" s="136">
        <v>3</v>
      </c>
      <c r="BM163" s="136">
        <v>3</v>
      </c>
      <c r="BN163" s="136">
        <v>1</v>
      </c>
      <c r="BO163" s="136">
        <v>1</v>
      </c>
      <c r="BP163" s="136">
        <v>3</v>
      </c>
      <c r="BQ163" s="136">
        <v>1</v>
      </c>
      <c r="BR163" s="62">
        <v>7</v>
      </c>
      <c r="BS163" s="62">
        <v>5</v>
      </c>
      <c r="BT163" s="139"/>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25"/>
      <c r="CP163" s="125"/>
      <c r="CQ163" s="125"/>
      <c r="CR163" s="125"/>
      <c r="CS163" s="125"/>
      <c r="CT163" s="125"/>
      <c r="CU163" s="125"/>
      <c r="CV163" s="139"/>
      <c r="CW163" s="58"/>
      <c r="CX163" s="58"/>
      <c r="CY163" s="58"/>
      <c r="CZ163" s="58"/>
      <c r="DA163" s="58"/>
      <c r="DB163" s="58"/>
      <c r="DC163" s="58"/>
      <c r="DD163" s="125"/>
      <c r="DE163" s="125"/>
      <c r="DF163" s="139"/>
      <c r="DG163" s="125"/>
      <c r="DH163" s="125"/>
      <c r="DI163" s="125"/>
      <c r="DJ163" s="125"/>
      <c r="DK163" s="125"/>
      <c r="DL163" s="125"/>
      <c r="DM163" s="125"/>
      <c r="DN163" s="125"/>
    </row>
  </sheetData>
  <autoFilter ref="A3:DN157"/>
  <customSheetViews>
    <customSheetView guid="{49ABE7D5-72F8-4A2D-BDB9-AB14A57A0B0E}" filter="1" showAutoFilter="1">
      <pageMargins left="0.7" right="0.7" top="0.75" bottom="0.75" header="0.3" footer="0.3"/>
      <autoFilter ref="A1:DF133"/>
    </customSheetView>
    <customSheetView guid="{0BC41764-D8E7-4304-B773-F843B941B38D}" filter="1" showAutoFilter="1">
      <pageMargins left="0.7" right="0.7" top="0.75" bottom="0.75" header="0.3" footer="0.3"/>
      <autoFilter ref="A1:DF144"/>
    </customSheetView>
    <customSheetView guid="{755A2DA5-A077-4CF3-B53E-CE8CC49B2A36}" filter="1" showAutoFilter="1">
      <pageMargins left="0.7" right="0.7" top="0.75" bottom="0.75" header="0.3" footer="0.3"/>
      <autoFilter ref="A3:DN144">
        <filterColumn colId="108">
          <filters>
            <filter val="10"/>
            <filter val="15"/>
            <filter val="4"/>
            <filter val="7"/>
            <filter val="8"/>
            <filter val="9"/>
          </filters>
        </filterColumn>
      </autoFilter>
    </customSheetView>
    <customSheetView guid="{BDB99285-AABA-4EC4-B489-FEA07B78B770}" filter="1" showAutoFilter="1">
      <pageMargins left="0.7" right="0.7" top="0.75" bottom="0.75" header="0.3" footer="0.3"/>
      <autoFilter ref="A3:DN145">
        <filterColumn colId="58">
          <filters>
            <filter val="No"/>
            <filter val="yes"/>
          </filters>
        </filterColumn>
      </autoFilter>
    </customSheetView>
    <customSheetView guid="{DE0A6D0B-61AF-413B-A7F4-25E3890C6401}" filter="1" showAutoFilter="1">
      <pageMargins left="0.7" right="0.7" top="0.75" bottom="0.75" header="0.3" footer="0.3"/>
      <autoFilter ref="A3:DN145"/>
    </customSheetView>
    <customSheetView guid="{D6E15ADC-4143-4882-BC40-A390AEAB0ED8}" filter="1" showAutoFilter="1">
      <pageMargins left="0.7" right="0.7" top="0.75" bottom="0.75" header="0.3" footer="0.3"/>
      <autoFilter ref="A3:DN145">
        <filterColumn colId="116">
          <filters blank="1">
            <filter val="0"/>
            <filter val="5"/>
            <filter val="6"/>
            <filter val="7"/>
            <filter val="8"/>
            <filter val="9"/>
          </filters>
        </filterColumn>
        <filterColumn colId="117">
          <filters>
            <filter val="6"/>
            <filter val="7"/>
            <filter val="8"/>
          </filters>
        </filterColumn>
      </autoFilter>
    </customSheetView>
    <customSheetView guid="{1D9637F2-9621-4C7E-B8B1-A5B77941254F}" filter="1" showAutoFilter="1">
      <pageMargins left="0.7" right="0.7" top="0.75" bottom="0.75" header="0.3" footer="0.3"/>
      <autoFilter ref="A3:DL144">
        <filterColumn colId="32">
          <filters>
            <filter val="TRUE"/>
          </filters>
        </filterColumn>
        <filterColumn colId="60">
          <filters blank="1">
            <filter val="promising"/>
            <filter val="yes"/>
          </filters>
        </filterColumn>
      </autoFilter>
    </customSheetView>
    <customSheetView guid="{F85EFC99-4B4D-4376-AAD1-0AFF27854C2E}" filter="1" showAutoFilter="1">
      <pageMargins left="0.7" right="0.7" top="0.75" bottom="0.75" header="0.3" footer="0.3"/>
      <autoFilter ref="A3:DL144">
        <filterColumn colId="27">
          <filters>
            <filter val="TRUE"/>
          </filters>
        </filterColumn>
        <filterColumn colId="56">
          <filters blank="1">
            <filter val="No"/>
            <filter val="yes"/>
          </filters>
        </filterColumn>
      </autoFilter>
    </customSheetView>
    <customSheetView guid="{4034AACA-F99C-4936-B7EA-1B892F649511}" filter="1" showAutoFilter="1">
      <pageMargins left="0.7" right="0.7" top="0.75" bottom="0.75" header="0.3" footer="0.3"/>
      <autoFilter ref="A3:DL144">
        <filterColumn colId="0">
          <filters>
            <filter val="Accountability Framework initiative (AFi)"/>
            <filter val="Accounting for Natural Climate Solutions"/>
            <filter val="Aqueduct Water Risk Atlas"/>
            <filter val="ARtificial Intelligence for Environment &amp; Sustainability (ARIES)"/>
            <filter val="Asian Water Development Outlook"/>
            <filter val="AWS Standard"/>
            <filter val="BIER Understand Performance in Watershed Context"/>
            <filter val="B-INTACT"/>
            <filter val="Biodiversity Guidance navigation tool"/>
            <filter val="Biodiversity Impact Metric (CISL)"/>
            <filter val="Biodiversity Indicators for Site-based Impacts (BISI) or Biodiversity Indicator for Extractive Companies"/>
            <filter val="Biodiversity Information System Framework Tool"/>
            <filter val="Biodiversity Offsets Toolkit and Sourcebook"/>
            <filter val="Bioscope"/>
            <filter val="CarboScen"/>
            <filter val="Center for Global Commons"/>
            <filter val="CERES AquaGauge"/>
            <filter val="Circuitscape"/>
            <filter val="Climate Trace"/>
            <filter val="Community Water Model"/>
            <filter val="Conversion of Land Use and its Effects modeling framework (CLUE)"/>
            <filter val="Copernicus Land Monitoring Service Global Land Cover"/>
            <filter val="Copernicus Marine Monitoring Service"/>
            <filter val="Corporate Ecosystem Services Review"/>
            <filter val="Dopa-explorer"/>
            <filter val="Drought Stress Testing Tool"/>
            <filter val="Earthstat"/>
            <filter val="Ecosystem Natural Capital Accounting (ENCA)"/>
            <filter val="Ecosytem Services Toolkit (ESK)"/>
            <filter val="ENCORE database"/>
            <filter val="EO Toolkit for Sustainable Cities and Human Settlements"/>
            <filter val="EP&amp;L"/>
            <filter val="Exiobase - v3"/>
            <filter val="FABLE Calculator"/>
            <filter val="FAOStat"/>
            <filter val="Forest &amp; Landscape Water Ecosystem Services (FL-WES) Tool"/>
            <filter val="Future-Fit Business Benchmark"/>
            <filter val="GABI"/>
            <filter val="GEMStat"/>
            <filter val="Geofootprint"/>
            <filter val="Global Biodiveristy Information facility (GBIF)"/>
            <filter val="Global Ecosystem Typology"/>
            <filter val="Global Fishing Watch"/>
            <filter val="Global Forest Watch Data portal platform"/>
            <filter val="Global Map of Irrigation Areas (GMIA) v5"/>
            <filter val="Global terrestrial Human Footprint"/>
            <filter val="Globbiomass"/>
            <filter val="GloBio"/>
            <filter val="Good Practice Guidance for LULUCF"/>
            <filter val="Good Practice Guidance for Mining and Biodiversity"/>
            <filter val="Good Practices for the Collection of Biodiversity Baseline Data"/>
            <filter val="Guide to Corporate Ecosystem Valuation"/>
            <filter val="IMPACT World+"/>
            <filter val="Integrated Biodiversity Assessment Tool (IBAT)"/>
            <filter val="Integrated Economic-Environmental Modelling Platform (IEEM)"/>
            <filter val="IPBES Conceptual Framework"/>
            <filter val="IRIS+"/>
            <filter val="IUCN RedList of Threatened Species"/>
            <filter val="Land Degradation Surveillance Framework (LDSF)"/>
            <filter val="Landscale"/>
            <filter val="LC Impact (Life Cycle Impact assessment Methods for imProved sustAinability_x000a_Characterisation of Technologies)"/>
            <filter val="Local Biodiversity Intactness Index"/>
            <filter val="MapSPAM global crop production data 2010"/>
            <filter val="Marine Integrated Decision Analysis System (MIDAS)"/>
            <filter val="Mining Footprint Framework"/>
            <filter val="Multiscale Integrated Model of Ecosystem Services (MIMES)"/>
            <filter val="National Doughnut Data Explorer"/>
            <filter val="National Ecosystem Services Classification System"/>
            <filter val="Natural Capital Protocol"/>
            <filter val="NCS World Atlas"/>
            <filter val="Ocean+  Library"/>
            <filter val="One Planet Approach (OPA) Framework"/>
            <filter val="OpenLandMap"/>
            <filter val="PREDICTS Database"/>
            <filter val="Protected Area Benefits Assessment Tool"/>
            <filter val="ReCiPe 2016"/>
            <filter val="SASB Materiality Map"/>
            <filter val="Simapro"/>
            <filter val="Social Values for Ecosystem Services (SolVES)"/>
            <filter val="Soil Erosion by Water in 2070"/>
            <filter val="Soil Revealed"/>
            <filter val="SoilGrids"/>
            <filter val="SourceUp"/>
            <filter val="Species Threat Abatement and Restoration (STAR) metric"/>
            <filter val="System of Environmental Economic Accounting (SEEA) - Central Framework"/>
            <filter val="TEEB Database"/>
            <filter val="TEEBAgriFood Evaluation Framework"/>
            <filter val="TerrSet 2020 Geospatial Monitoring and Modeling system"/>
            <filter val="The Biodiversity Metric"/>
            <filter val="The Global Biodiversity Score (CDC Biodiversité)"/>
            <filter val="ThinkHazard!"/>
            <filter val="Toolkit for Ecosystem Service Site-Based Assessment (TESSA)"/>
            <filter val="Trase"/>
            <filter val="Variable Infiltration Capacity (VIC) Macroscale Hydrologic Model"/>
            <filter val="Water Evaluation and Planning (WEAP)"/>
            <filter val="Waterbase"/>
            <filter val="WaterGAP"/>
            <filter val="WaterWorld"/>
          </filters>
        </filterColumn>
        <filterColumn colId="29">
          <filters>
            <filter val="TRUE"/>
          </filters>
        </filterColumn>
      </autoFilter>
    </customSheetView>
    <customSheetView guid="{5FA4D896-B34B-4C04-82F8-15FCB0762918}" filter="1" showAutoFilter="1">
      <pageMargins left="0.7" right="0.7" top="0.75" bottom="0.75" header="0.3" footer="0.3"/>
      <autoFilter ref="A3:DL144">
        <filterColumn colId="29">
          <filters>
            <filter val="TRUE"/>
          </filters>
        </filterColumn>
      </autoFilter>
    </customSheetView>
    <customSheetView guid="{C44BE6F9-F9E3-4CBC-BCF0-26FD34ECE7A2}" filter="1" showAutoFilter="1">
      <pageMargins left="0.7" right="0.7" top="0.75" bottom="0.75" header="0.3" footer="0.3"/>
      <autoFilter ref="A3:DL144">
        <filterColumn colId="0">
          <filters>
            <filter val="Species Threat Abatement and Restoration (STAR) metric"/>
            <filter val="Aqueduct Water Risk Atlas"/>
          </filters>
        </filterColumn>
      </autoFilter>
    </customSheetView>
    <customSheetView guid="{BDEDAB69-AEF0-4E72-9E3B-47816E64A5B4}" filter="1" showAutoFilter="1">
      <pageMargins left="0.7" right="0.7" top="0.75" bottom="0.75" header="0.3" footer="0.3"/>
      <autoFilter ref="A3:DL144">
        <filterColumn colId="58">
          <filters>
            <filter val="No"/>
            <filter val="promising"/>
            <filter val="yes"/>
          </filters>
        </filterColumn>
        <filterColumn colId="72">
          <filters>
            <filter val="1"/>
            <filter val="3"/>
          </filters>
        </filterColumn>
        <filterColumn colId="73">
          <filters blank="1">
            <filter val="1"/>
          </filters>
        </filterColumn>
      </autoFilter>
    </customSheetView>
    <customSheetView guid="{AE5F7A20-9D5D-4648-A026-CB4F85F13B34}" filter="1" showAutoFilter="1">
      <pageMargins left="0.7" right="0.7" top="0.75" bottom="0.75" header="0.3" footer="0.3"/>
      <autoFilter ref="A3:DL144">
        <filterColumn colId="27">
          <filters>
            <filter val="TRUE"/>
          </filters>
        </filterColumn>
        <filterColumn colId="56">
          <filters blank="1">
            <filter val="No"/>
            <filter val="yes"/>
          </filters>
        </filterColumn>
      </autoFilter>
    </customSheetView>
    <customSheetView guid="{8A81EDBE-EF94-4FD2-86A1-2829121DAFD4}" filter="1" showAutoFilter="1">
      <pageMargins left="0.7" right="0.7" top="0.75" bottom="0.75" header="0.3" footer="0.3"/>
      <autoFilter ref="A3:DL144">
        <filterColumn colId="31">
          <filters>
            <filter val="TRUE"/>
          </filters>
        </filterColumn>
      </autoFilter>
    </customSheetView>
    <customSheetView guid="{B038E7E3-1B83-4EAB-9FE9-C65A8373B306}" filter="1" showAutoFilter="1">
      <pageMargins left="0.7" right="0.7" top="0.75" bottom="0.75" header="0.3" footer="0.3"/>
      <autoFilter ref="A3:DL144">
        <filterColumn colId="28">
          <filters>
            <filter val="TRUE"/>
          </filters>
        </filterColumn>
        <filterColumn colId="56">
          <filters>
            <filter val="No"/>
            <filter val="yes"/>
          </filters>
        </filterColumn>
      </autoFilter>
    </customSheetView>
    <customSheetView guid="{395824F9-5F3A-43E0-B1CE-68DEC0523625}" filter="1" showAutoFilter="1">
      <pageMargins left="0.7" right="0.7" top="0.75" bottom="0.75" header="0.3" footer="0.3"/>
      <autoFilter ref="AI93:AP143"/>
    </customSheetView>
    <customSheetView guid="{66EC76C6-36BA-46EB-A1F5-5BCC9375501F}" filter="1" showAutoFilter="1">
      <pageMargins left="0.7" right="0.7" top="0.75" bottom="0.75" header="0.3" footer="0.3"/>
      <autoFilter ref="A1:DF96"/>
    </customSheetView>
  </customSheetViews>
  <mergeCells count="21">
    <mergeCell ref="AR2:AZ2"/>
    <mergeCell ref="C2:E2"/>
    <mergeCell ref="G2:S2"/>
    <mergeCell ref="U2:Z2"/>
    <mergeCell ref="AB2:AG2"/>
    <mergeCell ref="AI2:AP2"/>
    <mergeCell ref="CW2:CY2"/>
    <mergeCell ref="CZ2:DB2"/>
    <mergeCell ref="DG2:DI2"/>
    <mergeCell ref="DJ2:DL2"/>
    <mergeCell ref="BD1:DF1"/>
    <mergeCell ref="BX2:BZ2"/>
    <mergeCell ref="CD2:CF2"/>
    <mergeCell ref="CG2:CI2"/>
    <mergeCell ref="CM2:CO2"/>
    <mergeCell ref="CP2:CR2"/>
    <mergeCell ref="BB2:BC2"/>
    <mergeCell ref="BE2:BI2"/>
    <mergeCell ref="BL2:BN2"/>
    <mergeCell ref="BO2:BQ2"/>
    <mergeCell ref="BU2:BW2"/>
  </mergeCells>
  <conditionalFormatting sqref="Q4:Q163">
    <cfRule type="expression" dxfId="8" priority="1">
      <formula>O4="Open-access"</formula>
    </cfRule>
  </conditionalFormatting>
  <conditionalFormatting sqref="R4:R163">
    <cfRule type="expression" dxfId="7" priority="2">
      <formula>OR(M4="Guidance/ Framework/ Method",M4="Dataset",M4="Data Repository")</formula>
    </cfRule>
  </conditionalFormatting>
  <conditionalFormatting sqref="BF4:BF163">
    <cfRule type="expression" dxfId="6" priority="3">
      <formula>OR($AD4)=FALSE</formula>
    </cfRule>
  </conditionalFormatting>
  <conditionalFormatting sqref="BG4:BG163">
    <cfRule type="expression" dxfId="5" priority="4">
      <formula>OR($AE4)=FALSE</formula>
    </cfRule>
  </conditionalFormatting>
  <conditionalFormatting sqref="BH4:BH163">
    <cfRule type="expression" dxfId="4" priority="5">
      <formula>OR($AF4)=FALSE</formula>
    </cfRule>
  </conditionalFormatting>
  <conditionalFormatting sqref="BI4:BI163">
    <cfRule type="expression" dxfId="3" priority="6">
      <formula>OR($AG4)=FALSE</formula>
    </cfRule>
  </conditionalFormatting>
  <conditionalFormatting sqref="BE4:BE163 BF42:BI42">
    <cfRule type="expression" dxfId="2" priority="7">
      <formula>OR($AB4,$AC4)=FALSE</formula>
    </cfRule>
  </conditionalFormatting>
  <conditionalFormatting sqref="AI4:AL151 AI153:AI163">
    <cfRule type="expression" dxfId="1" priority="8">
      <formula>OR($M4="Dataset",$M4="Data Repository")</formula>
    </cfRule>
  </conditionalFormatting>
  <dataValidations count="8">
    <dataValidation type="list" allowBlank="1" sqref="O4:O163">
      <formula1>accessibility</formula1>
    </dataValidation>
    <dataValidation type="list" allowBlank="1" sqref="M4:M163">
      <formula1>tool_type</formula1>
    </dataValidation>
    <dataValidation type="list" allowBlank="1" sqref="AL4 AL6:AL28 AL31:AL73 AL75:AL78 AZ81 AL82:AL143 AU4:AU143 BB4:BC143 AL145:AL151 AU145:AU163 BB145:BC163 BE148:BE163 BH148:BH163">
      <formula1>"Yes,No"</formula1>
    </dataValidation>
    <dataValidation type="list" allowBlank="1" sqref="BE4:BI24 BE25:BF25 BE26:BI27 BE28:BG28 BE29:BI55 BE56:BF56 BE57:BI63 BE64:BF64 BE65:BI67 BE68:BF68 BE69:BI75 BF76 BE77:BI82 BE83:BF85 BE86:BI87 BE88:BG88 BE89:BI89 BI90 BE90:BG91 BE92:BF92 BE93:BI101 BE102:BF102 BF103 BE104:BI113 BE114:BF114 BE115:BI124 BF125 BE126:BI140 BE141:BF141 BE142:BI147 BF148:BG163 BI148:BI163">
      <formula1>"yes,no,promising"</formula1>
    </dataValidation>
    <dataValidation type="list" allowBlank="1" sqref="AO4:AO125 AK126 AO126:AP126 AY126:AZ126 AO127:AO151">
      <formula1>"qualitative,quantitative"</formula1>
    </dataValidation>
    <dataValidation type="list" allowBlank="1" sqref="AL74">
      <formula1>"Yes,No,N/A"</formula1>
    </dataValidation>
    <dataValidation type="list" allowBlank="1" sqref="BG25:BI25 BH28:BI28 BG56:BI56 BG64:BI64 BG68:BI68 BE76 BG76:BI76 BG83:BI85 BH88:BI88 BH90 BH91:BI91 AT92 BG92:BI92 BE103 BG102:BI103 BG114:BI114 BE125 BG125:BI125 BG141:BI141">
      <formula1>"yes"</formula1>
    </dataValidation>
    <dataValidation type="list" allowBlank="1" sqref="AS4:AS163">
      <formula1>sectors</formula1>
    </dataValidation>
  </dataValidations>
  <hyperlinks>
    <hyperlink ref="A4" r:id="rId1"/>
    <hyperlink ref="S4" r:id="rId2"/>
    <hyperlink ref="A5" r:id="rId3" location="/?advanced=false&amp;basemap=hydro&amp;indicator=w_awr_def_tot_cat&amp;lat=2.6357885741666065&amp;lng=-90.703125&amp;mapMode=view&amp;month=1&amp;opacity=0.5&amp;ponderation=DEF&amp;predefined=false&amp;projection=absolute&amp;scenario=optimistic&amp;scope=baseline&amp;timeScale=annual&amp;year=baseline&amp;zoom=2"/>
    <hyperlink ref="K5" r:id="rId4"/>
    <hyperlink ref="S5" r:id="rId5"/>
    <hyperlink ref="A6" r:id="rId6"/>
    <hyperlink ref="S6" r:id="rId7"/>
    <hyperlink ref="V6" r:id="rId8"/>
    <hyperlink ref="W6" r:id="rId9"/>
    <hyperlink ref="X6" r:id="rId10"/>
    <hyperlink ref="Y6" r:id="rId11"/>
    <hyperlink ref="AM6" r:id="rId12"/>
    <hyperlink ref="A7" r:id="rId13"/>
    <hyperlink ref="S7" r:id="rId14"/>
    <hyperlink ref="A8" r:id="rId15"/>
    <hyperlink ref="S8" r:id="rId16"/>
    <hyperlink ref="AX8" r:id="rId17"/>
    <hyperlink ref="A9" r:id="rId18"/>
    <hyperlink ref="A10" r:id="rId19"/>
    <hyperlink ref="S10" r:id="rId20"/>
    <hyperlink ref="A11" r:id="rId21"/>
    <hyperlink ref="S11" r:id="rId22"/>
    <hyperlink ref="A12" r:id="rId23"/>
    <hyperlink ref="S12" r:id="rId24"/>
    <hyperlink ref="A13" r:id="rId25"/>
    <hyperlink ref="S13" r:id="rId26"/>
    <hyperlink ref="A14" r:id="rId27" location="/?base=Stamen%20(OpenStreetMap)&amp;center=32.9490,-18.2219&amp;zoom=3.0478037620455787&amp;opacity=80&amp;layer=lcv_land.cover_esacci.lc.l4_c&amp;time=2015"/>
    <hyperlink ref="K14" r:id="rId28"/>
    <hyperlink ref="S14" r:id="rId29"/>
    <hyperlink ref="S15" r:id="rId30" location="data"/>
    <hyperlink ref="S16" r:id="rId31"/>
    <hyperlink ref="A17" r:id="rId32"/>
    <hyperlink ref="S17" r:id="rId33"/>
    <hyperlink ref="S18" r:id="rId34"/>
    <hyperlink ref="S19" r:id="rId35"/>
    <hyperlink ref="A20" r:id="rId36"/>
    <hyperlink ref="S20" r:id="rId37"/>
    <hyperlink ref="S21" r:id="rId38"/>
    <hyperlink ref="A22" r:id="rId39"/>
    <hyperlink ref="S22" r:id="rId40"/>
    <hyperlink ref="A23" r:id="rId41"/>
    <hyperlink ref="Q23" r:id="rId42"/>
    <hyperlink ref="S23" r:id="rId43"/>
    <hyperlink ref="A24" r:id="rId44"/>
    <hyperlink ref="S24" r:id="rId45"/>
    <hyperlink ref="A25" r:id="rId46"/>
    <hyperlink ref="A26" r:id="rId47"/>
    <hyperlink ref="S26" r:id="rId48"/>
    <hyperlink ref="A27" r:id="rId49"/>
    <hyperlink ref="S27" r:id="rId50"/>
    <hyperlink ref="A28" r:id="rId51"/>
    <hyperlink ref="S28" r:id="rId52"/>
    <hyperlink ref="A29" r:id="rId53"/>
    <hyperlink ref="S29" r:id="rId54"/>
    <hyperlink ref="A30" r:id="rId55" location="/?basemap=hydro&amp;crop=cassava&amp;food=none&amp;indicator=45501a04-43ed-4026-8fa1-694ed709e08a&amp;irrigation=all&amp;lat=30.00&amp;lng=-15.00&amp;opacity=1&amp;period=year&amp;period_value=baseline&amp;scope=global&amp;type=absolute&amp;year=baseline&amp;zoom=3"/>
    <hyperlink ref="K30" r:id="rId56"/>
    <hyperlink ref="S30" r:id="rId57"/>
    <hyperlink ref="A31" r:id="rId58"/>
    <hyperlink ref="S31" r:id="rId59"/>
    <hyperlink ref="A32" r:id="rId60"/>
    <hyperlink ref="S32" r:id="rId61"/>
    <hyperlink ref="A33" r:id="rId62"/>
    <hyperlink ref="S33" r:id="rId63"/>
    <hyperlink ref="A34" r:id="rId64"/>
    <hyperlink ref="S34" r:id="rId65"/>
    <hyperlink ref="A35" r:id="rId66"/>
    <hyperlink ref="A36" r:id="rId67"/>
    <hyperlink ref="S36" r:id="rId68"/>
    <hyperlink ref="A37" r:id="rId69"/>
    <hyperlink ref="S37" r:id="rId70"/>
    <hyperlink ref="A38" r:id="rId71"/>
    <hyperlink ref="S38" r:id="rId72"/>
    <hyperlink ref="A39" r:id="rId73"/>
    <hyperlink ref="S39" r:id="rId74"/>
    <hyperlink ref="AI39" r:id="rId75"/>
    <hyperlink ref="A40" r:id="rId76"/>
    <hyperlink ref="S40" r:id="rId77"/>
    <hyperlink ref="A41" r:id="rId78"/>
    <hyperlink ref="S41" r:id="rId79"/>
    <hyperlink ref="A42" r:id="rId80"/>
    <hyperlink ref="S42" r:id="rId81"/>
    <hyperlink ref="A43" r:id="rId82"/>
    <hyperlink ref="S43" r:id="rId83"/>
    <hyperlink ref="A44" r:id="rId84"/>
    <hyperlink ref="S44" r:id="rId85"/>
    <hyperlink ref="A45" r:id="rId86"/>
    <hyperlink ref="S45" r:id="rId87" location="CP"/>
    <hyperlink ref="A46" r:id="rId88"/>
    <hyperlink ref="S46" r:id="rId89"/>
    <hyperlink ref="A47" r:id="rId90"/>
    <hyperlink ref="S47" r:id="rId91"/>
    <hyperlink ref="A48" r:id="rId92"/>
    <hyperlink ref="S48" r:id="rId93"/>
    <hyperlink ref="A49" r:id="rId94"/>
    <hyperlink ref="S49" r:id="rId95"/>
    <hyperlink ref="A50" r:id="rId96"/>
    <hyperlink ref="S50" r:id="rId97"/>
    <hyperlink ref="AR50" r:id="rId98"/>
    <hyperlink ref="A51" r:id="rId99"/>
    <hyperlink ref="S51" r:id="rId100"/>
    <hyperlink ref="A52" r:id="rId101"/>
    <hyperlink ref="S52" r:id="rId102"/>
    <hyperlink ref="A53" r:id="rId103"/>
    <hyperlink ref="S53" r:id="rId104"/>
    <hyperlink ref="A54" r:id="rId105"/>
    <hyperlink ref="S54" r:id="rId106"/>
    <hyperlink ref="A55" r:id="rId107"/>
    <hyperlink ref="S55" r:id="rId108"/>
    <hyperlink ref="A56" r:id="rId109"/>
    <hyperlink ref="S56" r:id="rId110"/>
    <hyperlink ref="A57" r:id="rId111"/>
    <hyperlink ref="S57" r:id="rId112"/>
    <hyperlink ref="W57" r:id="rId113"/>
    <hyperlink ref="Y57" r:id="rId114"/>
    <hyperlink ref="S58" r:id="rId115"/>
    <hyperlink ref="W58" r:id="rId116"/>
    <hyperlink ref="A59" r:id="rId117"/>
    <hyperlink ref="S59" r:id="rId118"/>
    <hyperlink ref="A60" r:id="rId119"/>
    <hyperlink ref="S60" r:id="rId120"/>
    <hyperlink ref="A61" r:id="rId121"/>
    <hyperlink ref="S61" r:id="rId122"/>
    <hyperlink ref="A62" r:id="rId123"/>
    <hyperlink ref="S62" r:id="rId124"/>
    <hyperlink ref="A63" r:id="rId125"/>
    <hyperlink ref="A64" r:id="rId126"/>
    <hyperlink ref="S64" r:id="rId127"/>
    <hyperlink ref="A65" r:id="rId128"/>
    <hyperlink ref="S65" r:id="rId129"/>
    <hyperlink ref="A66" r:id="rId130"/>
    <hyperlink ref="S66" r:id="rId131"/>
    <hyperlink ref="A67" r:id="rId132"/>
    <hyperlink ref="S68" r:id="rId133"/>
    <hyperlink ref="A69" r:id="rId134"/>
    <hyperlink ref="S69" r:id="rId135"/>
    <hyperlink ref="A70" r:id="rId136"/>
    <hyperlink ref="S70" r:id="rId137"/>
    <hyperlink ref="A71" r:id="rId138"/>
    <hyperlink ref="S71" r:id="rId139" location="/business"/>
    <hyperlink ref="A72" r:id="rId140"/>
    <hyperlink ref="S72" r:id="rId141"/>
    <hyperlink ref="A74" r:id="rId142"/>
    <hyperlink ref="S74" r:id="rId143"/>
    <hyperlink ref="A75" r:id="rId144"/>
    <hyperlink ref="K75" r:id="rId145"/>
    <hyperlink ref="S75" r:id="rId146"/>
    <hyperlink ref="A76" r:id="rId147"/>
    <hyperlink ref="A77" r:id="rId148"/>
    <hyperlink ref="A78" r:id="rId149"/>
    <hyperlink ref="S78" r:id="rId150"/>
    <hyperlink ref="A79" r:id="rId151"/>
    <hyperlink ref="S79" r:id="rId152"/>
    <hyperlink ref="S80" r:id="rId153"/>
    <hyperlink ref="A81" r:id="rId154"/>
    <hyperlink ref="S81" r:id="rId155"/>
    <hyperlink ref="A82" r:id="rId156" location=":~:text=The%20Index%20is%20the%20world's,impacts%20on%20the%20Global%20Commons."/>
    <hyperlink ref="S82" r:id="rId157"/>
    <hyperlink ref="A83" r:id="rId158"/>
    <hyperlink ref="S83" r:id="rId159"/>
    <hyperlink ref="A84" r:id="rId160"/>
    <hyperlink ref="S84" r:id="rId161"/>
    <hyperlink ref="A85" r:id="rId162"/>
    <hyperlink ref="S85" r:id="rId163"/>
    <hyperlink ref="A86" r:id="rId164" location=":~:text=A%20Biodiversity%20Guidance%20Navigation%20Tool,biodiversity%2Dinclusive%20natural%20capital%20assessments."/>
    <hyperlink ref="S86" r:id="rId165"/>
    <hyperlink ref="A87" r:id="rId166"/>
    <hyperlink ref="S87" r:id="rId167"/>
    <hyperlink ref="W87" r:id="rId168"/>
    <hyperlink ref="X87" r:id="rId169"/>
    <hyperlink ref="Y87" r:id="rId170"/>
    <hyperlink ref="Z87" r:id="rId171"/>
    <hyperlink ref="A88" r:id="rId172"/>
    <hyperlink ref="S88" r:id="rId173"/>
    <hyperlink ref="A89" r:id="rId174"/>
    <hyperlink ref="S89" r:id="rId175"/>
    <hyperlink ref="A90" r:id="rId176"/>
    <hyperlink ref="S90" r:id="rId177"/>
    <hyperlink ref="A91" r:id="rId178"/>
    <hyperlink ref="S91" r:id="rId179"/>
    <hyperlink ref="A92" r:id="rId180"/>
    <hyperlink ref="S92" r:id="rId181"/>
    <hyperlink ref="A93" r:id="rId182"/>
    <hyperlink ref="S93" r:id="rId183"/>
    <hyperlink ref="A94" r:id="rId184"/>
    <hyperlink ref="S94" r:id="rId185"/>
    <hyperlink ref="A95" r:id="rId186"/>
    <hyperlink ref="S95" r:id="rId187"/>
    <hyperlink ref="A96" r:id="rId188"/>
    <hyperlink ref="S96" r:id="rId189"/>
    <hyperlink ref="A97" r:id="rId190"/>
    <hyperlink ref="S97" r:id="rId191"/>
    <hyperlink ref="A98" r:id="rId192"/>
    <hyperlink ref="S98" r:id="rId193"/>
    <hyperlink ref="A99" r:id="rId194"/>
    <hyperlink ref="S99" r:id="rId195"/>
    <hyperlink ref="A100" r:id="rId196"/>
    <hyperlink ref="S100" r:id="rId197"/>
    <hyperlink ref="A101" r:id="rId198"/>
    <hyperlink ref="S101" r:id="rId199"/>
    <hyperlink ref="A102" r:id="rId200"/>
    <hyperlink ref="A103" r:id="rId201"/>
    <hyperlink ref="S103" r:id="rId202"/>
    <hyperlink ref="A104" r:id="rId203"/>
    <hyperlink ref="S104" r:id="rId204"/>
    <hyperlink ref="A105" r:id="rId205"/>
    <hyperlink ref="S105" r:id="rId206"/>
    <hyperlink ref="A106" r:id="rId207"/>
    <hyperlink ref="S106" r:id="rId208"/>
    <hyperlink ref="A107" r:id="rId209"/>
    <hyperlink ref="S107" r:id="rId210"/>
    <hyperlink ref="A108" r:id="rId211"/>
    <hyperlink ref="S108" r:id="rId212"/>
    <hyperlink ref="A109" r:id="rId213"/>
    <hyperlink ref="S109" r:id="rId214"/>
    <hyperlink ref="A110" r:id="rId215"/>
    <hyperlink ref="A111" r:id="rId216" location="project-tabs"/>
    <hyperlink ref="S111" r:id="rId217" location="project-tabs"/>
    <hyperlink ref="A112" r:id="rId218" location=":~:text=2018-,The%20Biodiversity%20Information%20System%20Framework%20Tool,requires%20biodiversity%20indicators%20and%20databases.&amp;text=The%20Tool%20is%20an%20interactive,diagram%20of%20an%20information%20system."/>
    <hyperlink ref="S112" r:id="rId219"/>
    <hyperlink ref="A113" r:id="rId220"/>
    <hyperlink ref="S113" r:id="rId221"/>
    <hyperlink ref="A114" r:id="rId222"/>
    <hyperlink ref="S114" r:id="rId223"/>
    <hyperlink ref="S115" r:id="rId224"/>
    <hyperlink ref="A116" r:id="rId225"/>
    <hyperlink ref="S116" r:id="rId226"/>
    <hyperlink ref="A117" r:id="rId227"/>
    <hyperlink ref="A118" r:id="rId228"/>
    <hyperlink ref="S118" r:id="rId229"/>
    <hyperlink ref="A119" r:id="rId230"/>
    <hyperlink ref="S119" r:id="rId231"/>
    <hyperlink ref="A120" r:id="rId232"/>
    <hyperlink ref="S120" r:id="rId233"/>
    <hyperlink ref="A121" r:id="rId234" location=":~:text=The%20National%20Ecosystem%20Services%20Classification%20System%20(NESCS)%20provides,services,%20between%20the%20natural%20environment%20and%20human%20well-being."/>
    <hyperlink ref="S121" r:id="rId235"/>
    <hyperlink ref="A123" r:id="rId236"/>
    <hyperlink ref="S123" r:id="rId237"/>
    <hyperlink ref="A124" r:id="rId238"/>
    <hyperlink ref="S124" r:id="rId239"/>
    <hyperlink ref="A125" r:id="rId240"/>
    <hyperlink ref="S125" r:id="rId241"/>
    <hyperlink ref="A126" r:id="rId242"/>
    <hyperlink ref="S126" r:id="rId243"/>
    <hyperlink ref="A127" r:id="rId244"/>
    <hyperlink ref="S127" r:id="rId245"/>
    <hyperlink ref="S128" r:id="rId246"/>
    <hyperlink ref="S130" r:id="rId247"/>
    <hyperlink ref="A131" r:id="rId248"/>
    <hyperlink ref="S131" r:id="rId249"/>
    <hyperlink ref="S132" r:id="rId250"/>
    <hyperlink ref="S133" r:id="rId251"/>
    <hyperlink ref="S135" r:id="rId252"/>
    <hyperlink ref="A136" r:id="rId253"/>
    <hyperlink ref="S136" r:id="rId254" location=":~:text=The%20Multiscale%20Integrated%20Models%20of,and%20social%20capital%20through%20an"/>
    <hyperlink ref="A137" r:id="rId255" location="qt-science_center_objects"/>
    <hyperlink ref="S137" r:id="rId256"/>
    <hyperlink ref="A138" r:id="rId257"/>
    <hyperlink ref="S138" r:id="rId258"/>
    <hyperlink ref="S139" r:id="rId259"/>
    <hyperlink ref="A140" r:id="rId260"/>
    <hyperlink ref="S140" r:id="rId261"/>
    <hyperlink ref="S141" r:id="rId262"/>
    <hyperlink ref="A142" r:id="rId263"/>
    <hyperlink ref="S143" r:id="rId264"/>
    <hyperlink ref="A144" r:id="rId265"/>
    <hyperlink ref="S144" r:id="rId266"/>
    <hyperlink ref="A145" r:id="rId267"/>
    <hyperlink ref="A146" r:id="rId268"/>
    <hyperlink ref="S146" r:id="rId269"/>
    <hyperlink ref="S147" r:id="rId270"/>
    <hyperlink ref="A148" r:id="rId271"/>
    <hyperlink ref="S148" r:id="rId272"/>
    <hyperlink ref="A149" r:id="rId273"/>
    <hyperlink ref="S149" r:id="rId274"/>
    <hyperlink ref="A150" r:id="rId275"/>
    <hyperlink ref="S150" r:id="rId276"/>
    <hyperlink ref="A151" r:id="rId277"/>
    <hyperlink ref="S151" r:id="rId278"/>
    <hyperlink ref="A152" r:id="rId279"/>
    <hyperlink ref="S152" r:id="rId280"/>
    <hyperlink ref="A153" r:id="rId281"/>
    <hyperlink ref="S153" r:id="rId282"/>
    <hyperlink ref="S158" r:id="rId283"/>
    <hyperlink ref="S159" r:id="rId284"/>
    <hyperlink ref="S160" r:id="rId285"/>
    <hyperlink ref="S161" r:id="rId286"/>
    <hyperlink ref="S162" r:id="rId287"/>
    <hyperlink ref="S163" r:id="rId288"/>
  </hyperlinks>
  <pageMargins left="0.7" right="0.7" top="0.75" bottom="0.75" header="0.3" footer="0.3"/>
  <legacyDrawing r:id="rId289"/>
  <extLst>
    <ext xmlns:x14="http://schemas.microsoft.com/office/spreadsheetml/2009/9/main" uri="{CCE6A557-97BC-4b89-ADB6-D9C93CAAB3DF}">
      <x14:dataValidations xmlns:xm="http://schemas.microsoft.com/office/excel/2006/main" count="2">
        <x14:dataValidation type="list" allowBlank="1">
          <x14:formula1>
            <xm:f>Dropdowns!$G$2:$G$5</xm:f>
          </x14:formula1>
          <xm:sqref>R4:R163</xm:sqref>
        </x14:dataValidation>
        <x14:dataValidation type="list" allowBlank="1">
          <x14:formula1>
            <xm:f>Dropdowns!$F$2:$F$5</xm:f>
          </x14:formula1>
          <xm:sqref>U4:U163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2CAC4"/>
    <outlinePr summaryBelow="0" summaryRight="0"/>
  </sheetPr>
  <dimension ref="A1:G1000"/>
  <sheetViews>
    <sheetView workbookViewId="0"/>
  </sheetViews>
  <sheetFormatPr defaultColWidth="14.44140625" defaultRowHeight="15.75" customHeight="1"/>
  <cols>
    <col min="3" max="3" width="18.6640625" customWidth="1"/>
    <col min="4" max="4" width="61.5546875" customWidth="1"/>
    <col min="5" max="7" width="9.33203125" customWidth="1"/>
  </cols>
  <sheetData>
    <row r="1" spans="1:7" ht="15.75" customHeight="1">
      <c r="A1" s="143"/>
      <c r="B1" s="144" t="s">
        <v>2038</v>
      </c>
      <c r="C1" s="145" t="s">
        <v>77</v>
      </c>
      <c r="D1" s="145" t="s">
        <v>2039</v>
      </c>
      <c r="E1" s="145" t="s">
        <v>41</v>
      </c>
      <c r="F1" s="145" t="s">
        <v>2040</v>
      </c>
      <c r="G1" s="145" t="s">
        <v>53</v>
      </c>
    </row>
    <row r="2" spans="1:7" ht="15.75" customHeight="1">
      <c r="A2" s="146" t="s">
        <v>123</v>
      </c>
      <c r="B2" s="146" t="s">
        <v>196</v>
      </c>
      <c r="C2" s="58" t="s">
        <v>313</v>
      </c>
      <c r="D2" s="58" t="s">
        <v>2041</v>
      </c>
      <c r="E2" s="58" t="s">
        <v>116</v>
      </c>
      <c r="F2" s="58" t="s">
        <v>200</v>
      </c>
      <c r="G2" s="58" t="s">
        <v>198</v>
      </c>
    </row>
    <row r="3" spans="1:7" ht="15.75" customHeight="1">
      <c r="A3" s="146" t="s">
        <v>535</v>
      </c>
      <c r="B3" s="146" t="s">
        <v>121</v>
      </c>
      <c r="C3" s="146" t="s">
        <v>482</v>
      </c>
      <c r="D3" s="58" t="s">
        <v>2042</v>
      </c>
      <c r="E3" s="58"/>
      <c r="F3" s="58" t="s">
        <v>125</v>
      </c>
      <c r="G3" s="58" t="s">
        <v>234</v>
      </c>
    </row>
    <row r="4" spans="1:7" ht="15.75" customHeight="1">
      <c r="A4" s="147" t="s">
        <v>401</v>
      </c>
      <c r="B4" s="146" t="s">
        <v>248</v>
      </c>
      <c r="C4" s="146" t="s">
        <v>1205</v>
      </c>
      <c r="D4" s="58" t="s">
        <v>2043</v>
      </c>
      <c r="E4" s="58"/>
      <c r="F4" s="58" t="s">
        <v>144</v>
      </c>
      <c r="G4" s="58" t="s">
        <v>23</v>
      </c>
    </row>
    <row r="5" spans="1:7" ht="15.75" customHeight="1">
      <c r="A5" s="146"/>
      <c r="B5" s="146" t="s">
        <v>426</v>
      </c>
      <c r="C5" s="146" t="s">
        <v>2044</v>
      </c>
      <c r="D5" s="58" t="s">
        <v>2045</v>
      </c>
      <c r="E5" s="58"/>
      <c r="F5" s="58" t="s">
        <v>521</v>
      </c>
      <c r="G5" s="58" t="s">
        <v>122</v>
      </c>
    </row>
    <row r="6" spans="1:7" ht="15.75" customHeight="1">
      <c r="A6" s="148"/>
      <c r="B6" s="146" t="s">
        <v>142</v>
      </c>
      <c r="C6" s="146" t="s">
        <v>1820</v>
      </c>
      <c r="D6" s="58" t="s">
        <v>2046</v>
      </c>
      <c r="E6" s="58"/>
      <c r="F6" s="58"/>
      <c r="G6" s="58"/>
    </row>
    <row r="7" spans="1:7" ht="15.75" customHeight="1">
      <c r="A7" s="148"/>
      <c r="B7" s="146" t="s">
        <v>459</v>
      </c>
      <c r="C7" s="146" t="s">
        <v>2047</v>
      </c>
      <c r="D7" s="58" t="s">
        <v>2048</v>
      </c>
      <c r="E7" s="58"/>
      <c r="F7" s="58"/>
      <c r="G7" s="58"/>
    </row>
    <row r="8" spans="1:7" ht="15.75" customHeight="1">
      <c r="A8" s="149"/>
      <c r="B8" s="149"/>
      <c r="C8" s="146" t="s">
        <v>340</v>
      </c>
      <c r="D8" s="58" t="s">
        <v>2049</v>
      </c>
      <c r="E8" s="58"/>
      <c r="F8" s="58"/>
      <c r="G8" s="58"/>
    </row>
    <row r="9" spans="1:7" ht="15.75" customHeight="1">
      <c r="A9" s="149"/>
      <c r="B9" s="149"/>
      <c r="C9" s="146" t="s">
        <v>2050</v>
      </c>
      <c r="D9" s="149"/>
      <c r="E9" s="149"/>
      <c r="F9" s="149"/>
      <c r="G9" s="149"/>
    </row>
    <row r="10" spans="1:7" ht="15.75" customHeight="1">
      <c r="A10" s="149"/>
      <c r="B10" s="149"/>
      <c r="C10" s="146" t="s">
        <v>2051</v>
      </c>
      <c r="D10" s="149"/>
      <c r="E10" s="149"/>
      <c r="F10" s="149"/>
      <c r="G10" s="149"/>
    </row>
    <row r="11" spans="1:7" ht="15.75" customHeight="1">
      <c r="A11" s="149"/>
      <c r="B11" s="149"/>
      <c r="C11" s="146" t="s">
        <v>855</v>
      </c>
      <c r="D11" s="149"/>
      <c r="E11" s="149"/>
      <c r="F11" s="149"/>
      <c r="G11" s="149"/>
    </row>
    <row r="12" spans="1:7" ht="15.75" customHeight="1">
      <c r="A12" s="149"/>
      <c r="B12" s="149"/>
      <c r="C12" s="146" t="s">
        <v>132</v>
      </c>
      <c r="D12" s="149"/>
      <c r="E12" s="149"/>
      <c r="F12" s="149"/>
      <c r="G12" s="149"/>
    </row>
    <row r="13" spans="1:7" ht="15.75" customHeight="1">
      <c r="A13" s="149"/>
      <c r="B13" s="149"/>
      <c r="C13" s="149"/>
      <c r="D13" s="149"/>
      <c r="E13" s="149"/>
      <c r="F13" s="149"/>
      <c r="G13" s="149"/>
    </row>
    <row r="14" spans="1:7" ht="15.75" customHeight="1">
      <c r="A14" s="149"/>
      <c r="B14" s="149"/>
      <c r="C14" s="149"/>
      <c r="D14" s="149"/>
      <c r="E14" s="149"/>
      <c r="F14" s="149"/>
      <c r="G14" s="149"/>
    </row>
    <row r="15" spans="1:7" ht="15.75" customHeight="1">
      <c r="A15" s="149"/>
      <c r="B15" s="149"/>
      <c r="C15" s="149"/>
      <c r="D15" s="149"/>
      <c r="E15" s="149"/>
      <c r="F15" s="149"/>
      <c r="G15" s="149"/>
    </row>
    <row r="16" spans="1:7" ht="15.75" customHeight="1">
      <c r="A16" s="149"/>
      <c r="B16" s="149"/>
      <c r="C16" s="149"/>
      <c r="D16" s="149"/>
      <c r="E16" s="149"/>
      <c r="F16" s="149"/>
      <c r="G16" s="149"/>
    </row>
    <row r="17" spans="1:7" ht="15.75" customHeight="1">
      <c r="A17" s="149"/>
      <c r="B17" s="149"/>
      <c r="C17" s="149"/>
      <c r="D17" s="149"/>
      <c r="E17" s="149"/>
      <c r="F17" s="149"/>
      <c r="G17" s="149"/>
    </row>
    <row r="18" spans="1:7" ht="15.75" customHeight="1">
      <c r="A18" s="149"/>
      <c r="B18" s="149"/>
      <c r="C18" s="149"/>
      <c r="D18" s="149"/>
      <c r="E18" s="149"/>
      <c r="F18" s="149"/>
      <c r="G18" s="149"/>
    </row>
    <row r="19" spans="1:7" ht="15.75" customHeight="1">
      <c r="A19" s="149"/>
      <c r="B19" s="149"/>
      <c r="C19" s="149"/>
      <c r="D19" s="149"/>
      <c r="E19" s="149"/>
      <c r="F19" s="149"/>
      <c r="G19" s="149"/>
    </row>
    <row r="20" spans="1:7" ht="15.75" customHeight="1">
      <c r="A20" s="149"/>
      <c r="B20" s="149"/>
      <c r="C20" s="149"/>
      <c r="D20" s="149"/>
      <c r="E20" s="149"/>
      <c r="F20" s="149"/>
      <c r="G20" s="149"/>
    </row>
    <row r="21" spans="1:7" ht="15.75" customHeight="1">
      <c r="A21" s="149"/>
      <c r="B21" s="149"/>
      <c r="C21" s="149"/>
      <c r="D21" s="149"/>
      <c r="E21" s="149"/>
      <c r="F21" s="149"/>
      <c r="G21" s="149"/>
    </row>
    <row r="22" spans="1:7" ht="15.75" customHeight="1">
      <c r="A22" s="149"/>
      <c r="B22" s="149"/>
      <c r="C22" s="149"/>
      <c r="D22" s="149"/>
      <c r="E22" s="149"/>
      <c r="F22" s="149"/>
      <c r="G22" s="149"/>
    </row>
    <row r="23" spans="1:7" ht="15.75" customHeight="1">
      <c r="A23" s="149"/>
      <c r="B23" s="149"/>
      <c r="C23" s="149"/>
      <c r="D23" s="149"/>
      <c r="E23" s="149"/>
      <c r="F23" s="149"/>
      <c r="G23" s="149"/>
    </row>
    <row r="24" spans="1:7" ht="15.75" customHeight="1">
      <c r="A24" s="149"/>
      <c r="B24" s="149"/>
      <c r="C24" s="149"/>
      <c r="D24" s="149"/>
      <c r="E24" s="149"/>
      <c r="F24" s="149"/>
      <c r="G24" s="149"/>
    </row>
    <row r="25" spans="1:7" ht="13.2">
      <c r="A25" s="149"/>
      <c r="B25" s="149"/>
      <c r="C25" s="149"/>
      <c r="D25" s="149"/>
      <c r="E25" s="149"/>
      <c r="F25" s="149"/>
      <c r="G25" s="149"/>
    </row>
    <row r="26" spans="1:7" ht="13.2">
      <c r="A26" s="149"/>
      <c r="B26" s="149"/>
      <c r="C26" s="149"/>
      <c r="D26" s="149"/>
      <c r="E26" s="149"/>
      <c r="F26" s="149"/>
      <c r="G26" s="149"/>
    </row>
    <row r="27" spans="1:7" ht="13.2">
      <c r="A27" s="149"/>
      <c r="B27" s="149"/>
      <c r="C27" s="149"/>
      <c r="D27" s="149"/>
      <c r="E27" s="149"/>
      <c r="F27" s="149"/>
      <c r="G27" s="149"/>
    </row>
    <row r="28" spans="1:7" ht="13.2">
      <c r="A28" s="149"/>
      <c r="B28" s="149"/>
      <c r="C28" s="149"/>
      <c r="D28" s="149"/>
      <c r="E28" s="149"/>
      <c r="F28" s="149"/>
      <c r="G28" s="149"/>
    </row>
    <row r="29" spans="1:7" ht="13.2">
      <c r="A29" s="149"/>
      <c r="B29" s="149"/>
      <c r="C29" s="149"/>
      <c r="D29" s="149"/>
      <c r="E29" s="149"/>
      <c r="F29" s="149"/>
      <c r="G29" s="149"/>
    </row>
    <row r="30" spans="1:7" ht="13.2">
      <c r="A30" s="149"/>
      <c r="B30" s="149"/>
      <c r="C30" s="149"/>
      <c r="D30" s="149"/>
      <c r="E30" s="149"/>
      <c r="F30" s="149"/>
      <c r="G30" s="149"/>
    </row>
    <row r="31" spans="1:7" ht="13.2">
      <c r="A31" s="149"/>
      <c r="B31" s="149"/>
      <c r="C31" s="149"/>
      <c r="D31" s="149"/>
      <c r="E31" s="149"/>
      <c r="F31" s="149"/>
      <c r="G31" s="149"/>
    </row>
    <row r="32" spans="1:7" ht="13.2">
      <c r="A32" s="149"/>
      <c r="B32" s="149"/>
      <c r="C32" s="149"/>
      <c r="D32" s="149"/>
      <c r="E32" s="149"/>
      <c r="F32" s="149"/>
      <c r="G32" s="149"/>
    </row>
    <row r="33" spans="1:7" ht="13.2">
      <c r="A33" s="149"/>
      <c r="B33" s="149"/>
      <c r="C33" s="149"/>
      <c r="D33" s="149"/>
      <c r="E33" s="149"/>
      <c r="F33" s="149"/>
      <c r="G33" s="149"/>
    </row>
    <row r="34" spans="1:7" ht="13.2">
      <c r="A34" s="149"/>
      <c r="B34" s="149"/>
      <c r="C34" s="149"/>
      <c r="D34" s="149"/>
      <c r="E34" s="149"/>
      <c r="F34" s="149"/>
      <c r="G34" s="149"/>
    </row>
    <row r="35" spans="1:7" ht="13.2">
      <c r="A35" s="149"/>
      <c r="B35" s="149"/>
      <c r="C35" s="149"/>
      <c r="D35" s="149"/>
      <c r="E35" s="149"/>
      <c r="F35" s="149"/>
      <c r="G35" s="149"/>
    </row>
    <row r="36" spans="1:7" ht="13.2">
      <c r="A36" s="149"/>
      <c r="B36" s="149"/>
      <c r="C36" s="149"/>
      <c r="D36" s="149"/>
      <c r="E36" s="149"/>
      <c r="F36" s="149"/>
      <c r="G36" s="149"/>
    </row>
    <row r="37" spans="1:7" ht="13.2">
      <c r="A37" s="149"/>
      <c r="B37" s="149"/>
      <c r="C37" s="149"/>
      <c r="D37" s="149"/>
      <c r="E37" s="149"/>
      <c r="F37" s="149"/>
      <c r="G37" s="149"/>
    </row>
    <row r="38" spans="1:7" ht="13.2">
      <c r="A38" s="149"/>
      <c r="B38" s="149"/>
      <c r="C38" s="149"/>
      <c r="D38" s="149"/>
      <c r="E38" s="149"/>
      <c r="F38" s="149"/>
      <c r="G38" s="149"/>
    </row>
    <row r="39" spans="1:7" ht="13.2">
      <c r="A39" s="149"/>
      <c r="B39" s="149"/>
      <c r="C39" s="149"/>
      <c r="D39" s="149"/>
      <c r="E39" s="149"/>
      <c r="F39" s="149"/>
      <c r="G39" s="149"/>
    </row>
    <row r="40" spans="1:7" ht="13.2">
      <c r="A40" s="149"/>
      <c r="B40" s="149"/>
      <c r="C40" s="149"/>
      <c r="D40" s="149"/>
      <c r="E40" s="149"/>
      <c r="F40" s="149"/>
      <c r="G40" s="149"/>
    </row>
    <row r="41" spans="1:7" ht="13.2">
      <c r="A41" s="149"/>
      <c r="B41" s="149"/>
      <c r="C41" s="149"/>
      <c r="D41" s="149"/>
      <c r="E41" s="149"/>
      <c r="F41" s="149"/>
      <c r="G41" s="149"/>
    </row>
    <row r="42" spans="1:7" ht="13.2">
      <c r="A42" s="149"/>
      <c r="B42" s="149"/>
      <c r="C42" s="149"/>
      <c r="D42" s="149"/>
      <c r="E42" s="149"/>
      <c r="F42" s="149"/>
      <c r="G42" s="149"/>
    </row>
    <row r="43" spans="1:7" ht="13.2">
      <c r="A43" s="149"/>
      <c r="B43" s="149"/>
      <c r="C43" s="149"/>
      <c r="D43" s="149"/>
      <c r="E43" s="149"/>
      <c r="F43" s="149"/>
      <c r="G43" s="149"/>
    </row>
    <row r="44" spans="1:7" ht="13.2">
      <c r="A44" s="149"/>
      <c r="B44" s="149"/>
      <c r="C44" s="149"/>
      <c r="D44" s="149"/>
      <c r="E44" s="149"/>
      <c r="F44" s="149"/>
      <c r="G44" s="149"/>
    </row>
    <row r="45" spans="1:7" ht="13.2">
      <c r="A45" s="149"/>
      <c r="B45" s="149"/>
      <c r="C45" s="149"/>
      <c r="D45" s="149"/>
      <c r="E45" s="149"/>
      <c r="F45" s="149"/>
      <c r="G45" s="149"/>
    </row>
    <row r="46" spans="1:7" ht="13.2">
      <c r="A46" s="149"/>
      <c r="B46" s="149"/>
      <c r="C46" s="149"/>
      <c r="D46" s="149"/>
      <c r="E46" s="149"/>
      <c r="F46" s="149"/>
      <c r="G46" s="149"/>
    </row>
    <row r="47" spans="1:7" ht="13.2">
      <c r="A47" s="149"/>
      <c r="B47" s="149"/>
      <c r="C47" s="149"/>
      <c r="D47" s="149"/>
      <c r="E47" s="149"/>
      <c r="F47" s="149"/>
      <c r="G47" s="149"/>
    </row>
    <row r="48" spans="1:7" ht="13.2">
      <c r="A48" s="149"/>
      <c r="B48" s="149"/>
      <c r="C48" s="149"/>
      <c r="D48" s="149"/>
      <c r="E48" s="149"/>
      <c r="F48" s="149"/>
      <c r="G48" s="149"/>
    </row>
    <row r="49" spans="1:7" ht="13.2">
      <c r="A49" s="149"/>
      <c r="B49" s="149"/>
      <c r="C49" s="149"/>
      <c r="D49" s="149"/>
      <c r="E49" s="149"/>
      <c r="F49" s="149"/>
      <c r="G49" s="149"/>
    </row>
    <row r="50" spans="1:7" ht="13.2">
      <c r="A50" s="149"/>
      <c r="B50" s="149"/>
      <c r="C50" s="149"/>
      <c r="D50" s="149"/>
      <c r="E50" s="149"/>
      <c r="F50" s="149"/>
      <c r="G50" s="149"/>
    </row>
    <row r="51" spans="1:7" ht="13.2">
      <c r="A51" s="149"/>
      <c r="B51" s="149"/>
      <c r="C51" s="149"/>
      <c r="D51" s="149"/>
      <c r="E51" s="149"/>
      <c r="F51" s="149"/>
      <c r="G51" s="149"/>
    </row>
    <row r="52" spans="1:7" ht="13.2">
      <c r="A52" s="149"/>
      <c r="B52" s="149"/>
      <c r="C52" s="149"/>
      <c r="D52" s="149"/>
      <c r="E52" s="149"/>
      <c r="F52" s="149"/>
      <c r="G52" s="149"/>
    </row>
    <row r="53" spans="1:7" ht="13.2">
      <c r="A53" s="149"/>
      <c r="B53" s="149"/>
      <c r="C53" s="149"/>
      <c r="D53" s="149"/>
      <c r="E53" s="149"/>
      <c r="F53" s="149"/>
      <c r="G53" s="149"/>
    </row>
    <row r="54" spans="1:7" ht="13.2">
      <c r="A54" s="149"/>
      <c r="B54" s="149"/>
      <c r="C54" s="149"/>
      <c r="D54" s="149"/>
      <c r="E54" s="149"/>
      <c r="F54" s="149"/>
      <c r="G54" s="149"/>
    </row>
    <row r="55" spans="1:7" ht="13.2">
      <c r="A55" s="149"/>
      <c r="B55" s="149"/>
      <c r="C55" s="149"/>
      <c r="D55" s="149"/>
      <c r="E55" s="149"/>
      <c r="F55" s="149"/>
      <c r="G55" s="149"/>
    </row>
    <row r="56" spans="1:7" ht="13.2">
      <c r="A56" s="149"/>
      <c r="B56" s="149"/>
      <c r="C56" s="149"/>
      <c r="D56" s="149"/>
      <c r="E56" s="149"/>
      <c r="F56" s="149"/>
      <c r="G56" s="149"/>
    </row>
    <row r="57" spans="1:7" ht="13.2">
      <c r="A57" s="149"/>
      <c r="B57" s="149"/>
      <c r="C57" s="149"/>
      <c r="D57" s="149"/>
      <c r="E57" s="149"/>
      <c r="F57" s="149"/>
      <c r="G57" s="149"/>
    </row>
    <row r="58" spans="1:7" ht="13.2">
      <c r="A58" s="149"/>
      <c r="B58" s="149"/>
      <c r="C58" s="149"/>
      <c r="D58" s="149"/>
      <c r="E58" s="149"/>
      <c r="F58" s="149"/>
      <c r="G58" s="149"/>
    </row>
    <row r="59" spans="1:7" ht="13.2">
      <c r="A59" s="149"/>
      <c r="B59" s="149"/>
      <c r="C59" s="149"/>
      <c r="D59" s="149"/>
      <c r="E59" s="149"/>
      <c r="F59" s="149"/>
      <c r="G59" s="149"/>
    </row>
    <row r="60" spans="1:7" ht="13.2">
      <c r="A60" s="149"/>
      <c r="B60" s="149"/>
      <c r="C60" s="149"/>
      <c r="D60" s="149"/>
      <c r="E60" s="149"/>
      <c r="F60" s="149"/>
      <c r="G60" s="149"/>
    </row>
    <row r="61" spans="1:7" ht="13.2">
      <c r="A61" s="149"/>
      <c r="B61" s="149"/>
      <c r="C61" s="149"/>
      <c r="D61" s="149"/>
      <c r="E61" s="149"/>
      <c r="F61" s="149"/>
      <c r="G61" s="149"/>
    </row>
    <row r="62" spans="1:7" ht="13.2">
      <c r="A62" s="149"/>
      <c r="B62" s="149"/>
      <c r="C62" s="149"/>
      <c r="D62" s="149"/>
      <c r="E62" s="149"/>
      <c r="F62" s="149"/>
      <c r="G62" s="149"/>
    </row>
    <row r="63" spans="1:7" ht="13.2">
      <c r="A63" s="149"/>
      <c r="B63" s="149"/>
      <c r="C63" s="149"/>
      <c r="D63" s="149"/>
      <c r="E63" s="149"/>
      <c r="F63" s="149"/>
      <c r="G63" s="149"/>
    </row>
    <row r="64" spans="1:7" ht="13.2">
      <c r="A64" s="149"/>
      <c r="B64" s="149"/>
      <c r="C64" s="149"/>
      <c r="D64" s="149"/>
      <c r="E64" s="149"/>
      <c r="F64" s="149"/>
      <c r="G64" s="149"/>
    </row>
    <row r="65" spans="1:7" ht="13.2">
      <c r="A65" s="149"/>
      <c r="B65" s="149"/>
      <c r="C65" s="149"/>
      <c r="D65" s="149"/>
      <c r="E65" s="149"/>
      <c r="F65" s="149"/>
      <c r="G65" s="149"/>
    </row>
    <row r="66" spans="1:7" ht="13.2">
      <c r="A66" s="149"/>
      <c r="B66" s="149"/>
      <c r="C66" s="149"/>
      <c r="D66" s="149"/>
      <c r="E66" s="149"/>
      <c r="F66" s="149"/>
      <c r="G66" s="149"/>
    </row>
    <row r="67" spans="1:7" ht="13.2">
      <c r="A67" s="149"/>
      <c r="B67" s="149"/>
      <c r="C67" s="149"/>
      <c r="D67" s="149"/>
      <c r="E67" s="149"/>
      <c r="F67" s="149"/>
      <c r="G67" s="149"/>
    </row>
    <row r="68" spans="1:7" ht="13.2">
      <c r="A68" s="149"/>
      <c r="B68" s="149"/>
      <c r="C68" s="149"/>
      <c r="D68" s="149"/>
      <c r="E68" s="149"/>
      <c r="F68" s="149"/>
      <c r="G68" s="149"/>
    </row>
    <row r="69" spans="1:7" ht="13.2">
      <c r="A69" s="149"/>
      <c r="B69" s="149"/>
      <c r="C69" s="149"/>
      <c r="D69" s="149"/>
      <c r="E69" s="149"/>
      <c r="F69" s="149"/>
      <c r="G69" s="149"/>
    </row>
    <row r="70" spans="1:7" ht="13.2">
      <c r="A70" s="149"/>
      <c r="B70" s="149"/>
      <c r="C70" s="149"/>
      <c r="D70" s="149"/>
      <c r="E70" s="149"/>
      <c r="F70" s="149"/>
      <c r="G70" s="149"/>
    </row>
    <row r="71" spans="1:7" ht="13.2">
      <c r="A71" s="149"/>
      <c r="B71" s="149"/>
      <c r="C71" s="149"/>
      <c r="D71" s="149"/>
      <c r="E71" s="149"/>
      <c r="F71" s="149"/>
      <c r="G71" s="149"/>
    </row>
    <row r="72" spans="1:7" ht="13.2">
      <c r="A72" s="149"/>
      <c r="B72" s="149"/>
      <c r="C72" s="149"/>
      <c r="D72" s="149"/>
      <c r="E72" s="149"/>
      <c r="F72" s="149"/>
      <c r="G72" s="149"/>
    </row>
    <row r="73" spans="1:7" ht="13.2">
      <c r="A73" s="149"/>
      <c r="B73" s="149"/>
      <c r="C73" s="149"/>
      <c r="D73" s="149"/>
      <c r="E73" s="149"/>
      <c r="F73" s="149"/>
      <c r="G73" s="149"/>
    </row>
    <row r="74" spans="1:7" ht="13.2">
      <c r="A74" s="149"/>
      <c r="B74" s="149"/>
      <c r="C74" s="149"/>
      <c r="D74" s="149"/>
      <c r="E74" s="149"/>
      <c r="F74" s="149"/>
      <c r="G74" s="149"/>
    </row>
    <row r="75" spans="1:7" ht="13.2">
      <c r="A75" s="149"/>
      <c r="B75" s="149"/>
      <c r="C75" s="149"/>
      <c r="D75" s="149"/>
      <c r="E75" s="149"/>
      <c r="F75" s="149"/>
      <c r="G75" s="149"/>
    </row>
    <row r="76" spans="1:7" ht="13.2">
      <c r="A76" s="149"/>
      <c r="B76" s="149"/>
      <c r="C76" s="149"/>
      <c r="D76" s="149"/>
      <c r="E76" s="149"/>
      <c r="F76" s="149"/>
      <c r="G76" s="149"/>
    </row>
    <row r="77" spans="1:7" ht="13.2">
      <c r="A77" s="149"/>
      <c r="B77" s="149"/>
      <c r="C77" s="149"/>
      <c r="D77" s="149"/>
      <c r="E77" s="149"/>
      <c r="F77" s="149"/>
      <c r="G77" s="149"/>
    </row>
    <row r="78" spans="1:7" ht="13.2">
      <c r="A78" s="149"/>
      <c r="B78" s="149"/>
      <c r="C78" s="149"/>
      <c r="D78" s="149"/>
      <c r="E78" s="149"/>
      <c r="F78" s="149"/>
      <c r="G78" s="149"/>
    </row>
    <row r="79" spans="1:7" ht="13.2">
      <c r="A79" s="149"/>
      <c r="B79" s="149"/>
      <c r="C79" s="149"/>
      <c r="D79" s="149"/>
      <c r="E79" s="149"/>
      <c r="F79" s="149"/>
      <c r="G79" s="149"/>
    </row>
    <row r="80" spans="1:7" ht="13.2">
      <c r="A80" s="149"/>
      <c r="B80" s="149"/>
      <c r="C80" s="149"/>
      <c r="D80" s="149"/>
      <c r="E80" s="149"/>
      <c r="F80" s="149"/>
      <c r="G80" s="149"/>
    </row>
    <row r="81" spans="1:7" ht="13.2">
      <c r="A81" s="149"/>
      <c r="B81" s="149"/>
      <c r="C81" s="149"/>
      <c r="D81" s="149"/>
      <c r="E81" s="149"/>
      <c r="F81" s="149"/>
      <c r="G81" s="149"/>
    </row>
    <row r="82" spans="1:7" ht="13.2">
      <c r="A82" s="149"/>
      <c r="B82" s="149"/>
      <c r="C82" s="149"/>
      <c r="D82" s="149"/>
      <c r="E82" s="149"/>
      <c r="F82" s="149"/>
      <c r="G82" s="149"/>
    </row>
    <row r="83" spans="1:7" ht="13.2">
      <c r="A83" s="149"/>
      <c r="B83" s="149"/>
      <c r="C83" s="149"/>
      <c r="D83" s="149"/>
      <c r="E83" s="149"/>
      <c r="F83" s="149"/>
      <c r="G83" s="149"/>
    </row>
    <row r="84" spans="1:7" ht="13.2">
      <c r="A84" s="149"/>
      <c r="B84" s="149"/>
      <c r="C84" s="149"/>
      <c r="D84" s="149"/>
      <c r="E84" s="149"/>
      <c r="F84" s="149"/>
      <c r="G84" s="149"/>
    </row>
    <row r="85" spans="1:7" ht="13.2">
      <c r="A85" s="149"/>
      <c r="B85" s="149"/>
      <c r="C85" s="149"/>
      <c r="D85" s="149"/>
      <c r="E85" s="149"/>
      <c r="F85" s="149"/>
      <c r="G85" s="149"/>
    </row>
    <row r="86" spans="1:7" ht="13.2">
      <c r="A86" s="149"/>
      <c r="B86" s="149"/>
      <c r="C86" s="149"/>
      <c r="D86" s="149"/>
      <c r="E86" s="149"/>
      <c r="F86" s="149"/>
      <c r="G86" s="149"/>
    </row>
    <row r="87" spans="1:7" ht="13.2">
      <c r="A87" s="149"/>
      <c r="B87" s="149"/>
      <c r="C87" s="149"/>
      <c r="D87" s="149"/>
      <c r="E87" s="149"/>
      <c r="F87" s="149"/>
      <c r="G87" s="149"/>
    </row>
    <row r="88" spans="1:7" ht="13.2">
      <c r="A88" s="149"/>
      <c r="B88" s="149"/>
      <c r="C88" s="149"/>
      <c r="D88" s="149"/>
      <c r="E88" s="149"/>
      <c r="F88" s="149"/>
      <c r="G88" s="149"/>
    </row>
    <row r="89" spans="1:7" ht="13.2">
      <c r="A89" s="149"/>
      <c r="B89" s="149"/>
      <c r="C89" s="149"/>
      <c r="D89" s="149"/>
      <c r="E89" s="149"/>
      <c r="F89" s="149"/>
      <c r="G89" s="149"/>
    </row>
    <row r="90" spans="1:7" ht="13.2">
      <c r="A90" s="149"/>
      <c r="B90" s="149"/>
      <c r="C90" s="149"/>
      <c r="D90" s="149"/>
      <c r="E90" s="149"/>
      <c r="F90" s="149"/>
      <c r="G90" s="149"/>
    </row>
    <row r="91" spans="1:7" ht="13.2">
      <c r="A91" s="149"/>
      <c r="B91" s="149"/>
      <c r="C91" s="149"/>
      <c r="D91" s="149"/>
      <c r="E91" s="149"/>
      <c r="F91" s="149"/>
      <c r="G91" s="149"/>
    </row>
    <row r="92" spans="1:7" ht="13.2">
      <c r="A92" s="149"/>
      <c r="B92" s="149"/>
      <c r="C92" s="149"/>
      <c r="D92" s="149"/>
      <c r="E92" s="149"/>
      <c r="F92" s="149"/>
      <c r="G92" s="149"/>
    </row>
    <row r="93" spans="1:7" ht="13.2">
      <c r="A93" s="149"/>
      <c r="B93" s="149"/>
      <c r="C93" s="149"/>
      <c r="D93" s="149"/>
      <c r="E93" s="149"/>
      <c r="F93" s="149"/>
      <c r="G93" s="149"/>
    </row>
    <row r="94" spans="1:7" ht="13.2">
      <c r="A94" s="149"/>
      <c r="B94" s="149"/>
      <c r="C94" s="149"/>
      <c r="D94" s="149"/>
      <c r="E94" s="149"/>
      <c r="F94" s="149"/>
      <c r="G94" s="149"/>
    </row>
    <row r="95" spans="1:7" ht="13.2">
      <c r="A95" s="149"/>
      <c r="B95" s="149"/>
      <c r="C95" s="149"/>
      <c r="D95" s="149"/>
      <c r="E95" s="149"/>
      <c r="F95" s="149"/>
      <c r="G95" s="149"/>
    </row>
    <row r="96" spans="1:7" ht="13.2">
      <c r="A96" s="149"/>
      <c r="B96" s="149"/>
      <c r="C96" s="149"/>
      <c r="D96" s="149"/>
      <c r="E96" s="149"/>
      <c r="F96" s="149"/>
      <c r="G96" s="149"/>
    </row>
    <row r="97" spans="1:7" ht="13.2">
      <c r="A97" s="149"/>
      <c r="B97" s="149"/>
      <c r="C97" s="149"/>
      <c r="D97" s="149"/>
      <c r="E97" s="149"/>
      <c r="F97" s="149"/>
      <c r="G97" s="149"/>
    </row>
    <row r="98" spans="1:7" ht="13.2">
      <c r="A98" s="149"/>
      <c r="B98" s="149"/>
      <c r="C98" s="149"/>
      <c r="D98" s="149"/>
      <c r="E98" s="149"/>
      <c r="F98" s="149"/>
      <c r="G98" s="149"/>
    </row>
    <row r="99" spans="1:7" ht="13.2">
      <c r="A99" s="149"/>
      <c r="B99" s="149"/>
      <c r="C99" s="149"/>
      <c r="D99" s="149"/>
      <c r="E99" s="149"/>
      <c r="F99" s="149"/>
      <c r="G99" s="149"/>
    </row>
    <row r="100" spans="1:7" ht="13.2">
      <c r="A100" s="149"/>
      <c r="B100" s="149"/>
      <c r="C100" s="149"/>
      <c r="D100" s="149"/>
      <c r="E100" s="149"/>
      <c r="F100" s="149"/>
      <c r="G100" s="149"/>
    </row>
    <row r="101" spans="1:7" ht="13.2">
      <c r="A101" s="149"/>
      <c r="B101" s="149"/>
      <c r="C101" s="149"/>
      <c r="D101" s="149"/>
      <c r="E101" s="149"/>
      <c r="F101" s="149"/>
      <c r="G101" s="149"/>
    </row>
    <row r="102" spans="1:7" ht="13.2">
      <c r="A102" s="149"/>
      <c r="B102" s="149"/>
      <c r="C102" s="149"/>
      <c r="D102" s="149"/>
      <c r="E102" s="149"/>
      <c r="F102" s="149"/>
      <c r="G102" s="149"/>
    </row>
    <row r="103" spans="1:7" ht="13.2">
      <c r="A103" s="149"/>
      <c r="B103" s="149"/>
      <c r="C103" s="149"/>
      <c r="D103" s="149"/>
      <c r="E103" s="149"/>
      <c r="F103" s="149"/>
      <c r="G103" s="149"/>
    </row>
    <row r="104" spans="1:7" ht="13.2">
      <c r="A104" s="149"/>
      <c r="B104" s="149"/>
      <c r="C104" s="149"/>
      <c r="D104" s="149"/>
      <c r="E104" s="149"/>
      <c r="F104" s="149"/>
      <c r="G104" s="149"/>
    </row>
    <row r="105" spans="1:7" ht="13.2">
      <c r="A105" s="149"/>
      <c r="B105" s="149"/>
      <c r="C105" s="149"/>
      <c r="D105" s="149"/>
      <c r="E105" s="149"/>
      <c r="F105" s="149"/>
      <c r="G105" s="149"/>
    </row>
    <row r="106" spans="1:7" ht="13.2">
      <c r="A106" s="149"/>
      <c r="B106" s="149"/>
      <c r="C106" s="149"/>
      <c r="D106" s="149"/>
      <c r="E106" s="149"/>
      <c r="F106" s="149"/>
      <c r="G106" s="149"/>
    </row>
    <row r="107" spans="1:7" ht="13.2">
      <c r="A107" s="149"/>
      <c r="B107" s="149"/>
      <c r="C107" s="149"/>
      <c r="D107" s="149"/>
      <c r="E107" s="149"/>
      <c r="F107" s="149"/>
      <c r="G107" s="149"/>
    </row>
    <row r="108" spans="1:7" ht="13.2">
      <c r="A108" s="149"/>
      <c r="B108" s="149"/>
      <c r="C108" s="149"/>
      <c r="D108" s="149"/>
      <c r="E108" s="149"/>
      <c r="F108" s="149"/>
      <c r="G108" s="149"/>
    </row>
    <row r="109" spans="1:7" ht="13.2">
      <c r="A109" s="149"/>
      <c r="B109" s="149"/>
      <c r="C109" s="149"/>
      <c r="D109" s="149"/>
      <c r="E109" s="149"/>
      <c r="F109" s="149"/>
      <c r="G109" s="149"/>
    </row>
    <row r="110" spans="1:7" ht="13.2">
      <c r="A110" s="149"/>
      <c r="B110" s="149"/>
      <c r="C110" s="149"/>
      <c r="D110" s="149"/>
      <c r="E110" s="149"/>
      <c r="F110" s="149"/>
      <c r="G110" s="149"/>
    </row>
    <row r="111" spans="1:7" ht="13.2">
      <c r="A111" s="149"/>
      <c r="B111" s="149"/>
      <c r="C111" s="149"/>
      <c r="D111" s="149"/>
      <c r="E111" s="149"/>
      <c r="F111" s="149"/>
      <c r="G111" s="149"/>
    </row>
    <row r="112" spans="1:7" ht="13.2">
      <c r="A112" s="149"/>
      <c r="B112" s="149"/>
      <c r="C112" s="149"/>
      <c r="D112" s="149"/>
      <c r="E112" s="149"/>
      <c r="F112" s="149"/>
      <c r="G112" s="149"/>
    </row>
    <row r="113" spans="1:7" ht="13.2">
      <c r="A113" s="149"/>
      <c r="B113" s="149"/>
      <c r="C113" s="149"/>
      <c r="D113" s="149"/>
      <c r="E113" s="149"/>
      <c r="F113" s="149"/>
      <c r="G113" s="149"/>
    </row>
    <row r="114" spans="1:7" ht="13.2">
      <c r="A114" s="149"/>
      <c r="B114" s="149"/>
      <c r="C114" s="149"/>
      <c r="D114" s="149"/>
      <c r="E114" s="149"/>
      <c r="F114" s="149"/>
      <c r="G114" s="149"/>
    </row>
    <row r="115" spans="1:7" ht="13.2">
      <c r="A115" s="149"/>
      <c r="B115" s="149"/>
      <c r="C115" s="149"/>
      <c r="D115" s="149"/>
      <c r="E115" s="149"/>
      <c r="F115" s="149"/>
      <c r="G115" s="149"/>
    </row>
    <row r="116" spans="1:7" ht="13.2">
      <c r="A116" s="149"/>
      <c r="B116" s="149"/>
      <c r="C116" s="149"/>
      <c r="D116" s="149"/>
      <c r="E116" s="149"/>
      <c r="F116" s="149"/>
      <c r="G116" s="149"/>
    </row>
    <row r="117" spans="1:7" ht="13.2">
      <c r="A117" s="149"/>
      <c r="B117" s="149"/>
      <c r="C117" s="149"/>
      <c r="D117" s="149"/>
      <c r="E117" s="149"/>
      <c r="F117" s="149"/>
      <c r="G117" s="149"/>
    </row>
    <row r="118" spans="1:7" ht="13.2">
      <c r="A118" s="149"/>
      <c r="B118" s="149"/>
      <c r="C118" s="149"/>
      <c r="D118" s="149"/>
      <c r="E118" s="149"/>
      <c r="F118" s="149"/>
      <c r="G118" s="149"/>
    </row>
    <row r="119" spans="1:7" ht="13.2">
      <c r="A119" s="149"/>
      <c r="B119" s="149"/>
      <c r="C119" s="149"/>
      <c r="D119" s="149"/>
      <c r="E119" s="149"/>
      <c r="F119" s="149"/>
      <c r="G119" s="149"/>
    </row>
    <row r="120" spans="1:7" ht="13.2">
      <c r="A120" s="149"/>
      <c r="B120" s="149"/>
      <c r="C120" s="149"/>
      <c r="D120" s="149"/>
      <c r="E120" s="149"/>
      <c r="F120" s="149"/>
      <c r="G120" s="149"/>
    </row>
    <row r="121" spans="1:7" ht="13.2">
      <c r="A121" s="149"/>
      <c r="B121" s="149"/>
      <c r="C121" s="149"/>
      <c r="D121" s="149"/>
      <c r="E121" s="149"/>
      <c r="F121" s="149"/>
      <c r="G121" s="149"/>
    </row>
    <row r="122" spans="1:7" ht="13.2">
      <c r="A122" s="149"/>
      <c r="B122" s="149"/>
      <c r="C122" s="149"/>
      <c r="D122" s="149"/>
      <c r="E122" s="149"/>
      <c r="F122" s="149"/>
      <c r="G122" s="149"/>
    </row>
    <row r="123" spans="1:7" ht="13.2">
      <c r="A123" s="149"/>
      <c r="B123" s="149"/>
      <c r="C123" s="149"/>
      <c r="D123" s="149"/>
      <c r="E123" s="149"/>
      <c r="F123" s="149"/>
      <c r="G123" s="149"/>
    </row>
    <row r="124" spans="1:7" ht="13.2">
      <c r="A124" s="149"/>
      <c r="B124" s="149"/>
      <c r="C124" s="149"/>
      <c r="D124" s="149"/>
      <c r="E124" s="149"/>
      <c r="F124" s="149"/>
      <c r="G124" s="149"/>
    </row>
    <row r="125" spans="1:7" ht="13.2">
      <c r="A125" s="149"/>
      <c r="B125" s="149"/>
      <c r="C125" s="149"/>
      <c r="D125" s="149"/>
      <c r="E125" s="149"/>
      <c r="F125" s="149"/>
      <c r="G125" s="149"/>
    </row>
    <row r="126" spans="1:7" ht="13.2">
      <c r="A126" s="149"/>
      <c r="B126" s="149"/>
      <c r="C126" s="149"/>
      <c r="D126" s="149"/>
      <c r="E126" s="149"/>
      <c r="F126" s="149"/>
      <c r="G126" s="149"/>
    </row>
    <row r="127" spans="1:7" ht="13.2">
      <c r="A127" s="149"/>
      <c r="B127" s="149"/>
      <c r="C127" s="149"/>
      <c r="D127" s="149"/>
      <c r="E127" s="149"/>
      <c r="F127" s="149"/>
      <c r="G127" s="149"/>
    </row>
    <row r="128" spans="1:7" ht="13.2">
      <c r="A128" s="149"/>
      <c r="B128" s="149"/>
      <c r="C128" s="149"/>
      <c r="D128" s="149"/>
      <c r="E128" s="149"/>
      <c r="F128" s="149"/>
      <c r="G128" s="149"/>
    </row>
    <row r="129" spans="1:7" ht="13.2">
      <c r="A129" s="149"/>
      <c r="B129" s="149"/>
      <c r="C129" s="149"/>
      <c r="D129" s="149"/>
      <c r="E129" s="149"/>
      <c r="F129" s="149"/>
      <c r="G129" s="149"/>
    </row>
    <row r="130" spans="1:7" ht="13.2">
      <c r="A130" s="149"/>
      <c r="B130" s="149"/>
      <c r="C130" s="149"/>
      <c r="D130" s="149"/>
      <c r="E130" s="149"/>
      <c r="F130" s="149"/>
      <c r="G130" s="149"/>
    </row>
    <row r="131" spans="1:7" ht="13.2">
      <c r="A131" s="149"/>
      <c r="B131" s="149"/>
      <c r="C131" s="149"/>
      <c r="D131" s="149"/>
      <c r="E131" s="149"/>
      <c r="F131" s="149"/>
      <c r="G131" s="149"/>
    </row>
    <row r="132" spans="1:7" ht="13.2">
      <c r="A132" s="149"/>
      <c r="B132" s="149"/>
      <c r="C132" s="149"/>
      <c r="D132" s="149"/>
      <c r="E132" s="149"/>
      <c r="F132" s="149"/>
      <c r="G132" s="149"/>
    </row>
    <row r="133" spans="1:7" ht="13.2">
      <c r="A133" s="149"/>
      <c r="B133" s="149"/>
      <c r="C133" s="149"/>
      <c r="D133" s="149"/>
      <c r="E133" s="149"/>
      <c r="F133" s="149"/>
      <c r="G133" s="149"/>
    </row>
    <row r="134" spans="1:7" ht="13.2">
      <c r="A134" s="149"/>
      <c r="B134" s="149"/>
      <c r="C134" s="149"/>
      <c r="D134" s="149"/>
      <c r="E134" s="149"/>
      <c r="F134" s="149"/>
      <c r="G134" s="149"/>
    </row>
    <row r="135" spans="1:7" ht="13.2">
      <c r="A135" s="149"/>
      <c r="B135" s="149"/>
      <c r="C135" s="149"/>
      <c r="D135" s="149"/>
      <c r="E135" s="149"/>
      <c r="F135" s="149"/>
      <c r="G135" s="149"/>
    </row>
    <row r="136" spans="1:7" ht="13.2">
      <c r="A136" s="149"/>
      <c r="B136" s="149"/>
      <c r="C136" s="149"/>
      <c r="D136" s="149"/>
      <c r="E136" s="149"/>
      <c r="F136" s="149"/>
      <c r="G136" s="149"/>
    </row>
    <row r="137" spans="1:7" ht="13.2">
      <c r="A137" s="149"/>
      <c r="B137" s="149"/>
      <c r="C137" s="149"/>
      <c r="D137" s="149"/>
      <c r="E137" s="149"/>
      <c r="F137" s="149"/>
      <c r="G137" s="149"/>
    </row>
    <row r="138" spans="1:7" ht="13.2">
      <c r="A138" s="149"/>
      <c r="B138" s="149"/>
      <c r="C138" s="149"/>
      <c r="D138" s="149"/>
      <c r="E138" s="149"/>
      <c r="F138" s="149"/>
      <c r="G138" s="149"/>
    </row>
    <row r="139" spans="1:7" ht="13.2">
      <c r="A139" s="149"/>
      <c r="B139" s="149"/>
      <c r="C139" s="149"/>
      <c r="D139" s="149"/>
      <c r="E139" s="149"/>
      <c r="F139" s="149"/>
      <c r="G139" s="149"/>
    </row>
    <row r="140" spans="1:7" ht="13.2">
      <c r="A140" s="149"/>
      <c r="B140" s="149"/>
      <c r="C140" s="149"/>
      <c r="D140" s="149"/>
      <c r="E140" s="149"/>
      <c r="F140" s="149"/>
      <c r="G140" s="149"/>
    </row>
    <row r="141" spans="1:7" ht="13.2">
      <c r="A141" s="149"/>
      <c r="B141" s="149"/>
      <c r="C141" s="149"/>
      <c r="D141" s="149"/>
      <c r="E141" s="149"/>
      <c r="F141" s="149"/>
      <c r="G141" s="149"/>
    </row>
    <row r="142" spans="1:7" ht="13.2">
      <c r="A142" s="149"/>
      <c r="B142" s="149"/>
      <c r="C142" s="149"/>
      <c r="D142" s="149"/>
      <c r="E142" s="149"/>
      <c r="F142" s="149"/>
      <c r="G142" s="149"/>
    </row>
    <row r="143" spans="1:7" ht="13.2">
      <c r="A143" s="149"/>
      <c r="B143" s="149"/>
      <c r="C143" s="149"/>
      <c r="D143" s="149"/>
      <c r="E143" s="149"/>
      <c r="F143" s="149"/>
      <c r="G143" s="149"/>
    </row>
    <row r="144" spans="1:7" ht="13.2">
      <c r="A144" s="149"/>
      <c r="B144" s="149"/>
      <c r="C144" s="149"/>
      <c r="D144" s="149"/>
      <c r="E144" s="149"/>
      <c r="F144" s="149"/>
      <c r="G144" s="149"/>
    </row>
    <row r="145" spans="1:7" ht="13.2">
      <c r="A145" s="149"/>
      <c r="B145" s="149"/>
      <c r="C145" s="149"/>
      <c r="D145" s="149"/>
      <c r="E145" s="149"/>
      <c r="F145" s="149"/>
      <c r="G145" s="149"/>
    </row>
    <row r="146" spans="1:7" ht="13.2">
      <c r="A146" s="149"/>
      <c r="B146" s="149"/>
      <c r="C146" s="149"/>
      <c r="D146" s="149"/>
      <c r="E146" s="149"/>
      <c r="F146" s="149"/>
      <c r="G146" s="149"/>
    </row>
    <row r="147" spans="1:7" ht="13.2">
      <c r="A147" s="149"/>
      <c r="B147" s="149"/>
      <c r="C147" s="149"/>
      <c r="D147" s="149"/>
      <c r="E147" s="149"/>
      <c r="F147" s="149"/>
      <c r="G147" s="149"/>
    </row>
    <row r="148" spans="1:7" ht="13.2">
      <c r="A148" s="149"/>
      <c r="B148" s="149"/>
      <c r="C148" s="149"/>
      <c r="D148" s="149"/>
      <c r="E148" s="149"/>
      <c r="F148" s="149"/>
      <c r="G148" s="149"/>
    </row>
    <row r="149" spans="1:7" ht="13.2">
      <c r="A149" s="149"/>
      <c r="B149" s="149"/>
      <c r="C149" s="149"/>
      <c r="D149" s="149"/>
      <c r="E149" s="149"/>
      <c r="F149" s="149"/>
      <c r="G149" s="149"/>
    </row>
    <row r="150" spans="1:7" ht="13.2">
      <c r="A150" s="149"/>
      <c r="B150" s="149"/>
      <c r="C150" s="149"/>
      <c r="D150" s="149"/>
      <c r="E150" s="149"/>
      <c r="F150" s="149"/>
      <c r="G150" s="149"/>
    </row>
    <row r="151" spans="1:7" ht="13.2">
      <c r="A151" s="149"/>
      <c r="B151" s="149"/>
      <c r="C151" s="149"/>
      <c r="D151" s="149"/>
      <c r="E151" s="149"/>
      <c r="F151" s="149"/>
      <c r="G151" s="149"/>
    </row>
    <row r="152" spans="1:7" ht="13.2">
      <c r="A152" s="149"/>
      <c r="B152" s="149"/>
      <c r="C152" s="149"/>
      <c r="D152" s="149"/>
      <c r="E152" s="149"/>
      <c r="F152" s="149"/>
      <c r="G152" s="149"/>
    </row>
    <row r="153" spans="1:7" ht="13.2">
      <c r="A153" s="149"/>
      <c r="B153" s="149"/>
      <c r="C153" s="149"/>
      <c r="D153" s="149"/>
      <c r="E153" s="149"/>
      <c r="F153" s="149"/>
      <c r="G153" s="149"/>
    </row>
    <row r="154" spans="1:7" ht="13.2">
      <c r="A154" s="149"/>
      <c r="B154" s="149"/>
      <c r="C154" s="149"/>
      <c r="D154" s="149"/>
      <c r="E154" s="149"/>
      <c r="F154" s="149"/>
      <c r="G154" s="149"/>
    </row>
    <row r="155" spans="1:7" ht="13.2">
      <c r="A155" s="149"/>
      <c r="B155" s="149"/>
      <c r="C155" s="149"/>
      <c r="D155" s="149"/>
      <c r="E155" s="149"/>
      <c r="F155" s="149"/>
      <c r="G155" s="149"/>
    </row>
    <row r="156" spans="1:7" ht="13.2">
      <c r="A156" s="149"/>
      <c r="B156" s="149"/>
      <c r="C156" s="149"/>
      <c r="D156" s="149"/>
      <c r="E156" s="149"/>
      <c r="F156" s="149"/>
      <c r="G156" s="149"/>
    </row>
    <row r="157" spans="1:7" ht="13.2">
      <c r="A157" s="149"/>
      <c r="B157" s="149"/>
      <c r="C157" s="149"/>
      <c r="D157" s="149"/>
      <c r="E157" s="149"/>
      <c r="F157" s="149"/>
      <c r="G157" s="149"/>
    </row>
    <row r="158" spans="1:7" ht="13.2">
      <c r="A158" s="149"/>
      <c r="B158" s="149"/>
      <c r="C158" s="149"/>
      <c r="D158" s="149"/>
      <c r="E158" s="149"/>
      <c r="F158" s="149"/>
      <c r="G158" s="149"/>
    </row>
    <row r="159" spans="1:7" ht="13.2">
      <c r="A159" s="149"/>
      <c r="B159" s="149"/>
      <c r="C159" s="149"/>
      <c r="D159" s="149"/>
      <c r="E159" s="149"/>
      <c r="F159" s="149"/>
      <c r="G159" s="149"/>
    </row>
    <row r="160" spans="1:7" ht="13.2">
      <c r="A160" s="149"/>
      <c r="B160" s="149"/>
      <c r="C160" s="149"/>
      <c r="D160" s="149"/>
      <c r="E160" s="149"/>
      <c r="F160" s="149"/>
      <c r="G160" s="149"/>
    </row>
    <row r="161" spans="1:7" ht="13.2">
      <c r="A161" s="149"/>
      <c r="B161" s="149"/>
      <c r="C161" s="149"/>
      <c r="D161" s="149"/>
      <c r="E161" s="149"/>
      <c r="F161" s="149"/>
      <c r="G161" s="149"/>
    </row>
    <row r="162" spans="1:7" ht="13.2">
      <c r="A162" s="149"/>
      <c r="B162" s="149"/>
      <c r="C162" s="149"/>
      <c r="D162" s="149"/>
      <c r="E162" s="149"/>
      <c r="F162" s="149"/>
      <c r="G162" s="149"/>
    </row>
    <row r="163" spans="1:7" ht="13.2">
      <c r="A163" s="149"/>
      <c r="B163" s="149"/>
      <c r="C163" s="149"/>
      <c r="D163" s="149"/>
      <c r="E163" s="149"/>
      <c r="F163" s="149"/>
      <c r="G163" s="149"/>
    </row>
    <row r="164" spans="1:7" ht="13.2">
      <c r="A164" s="149"/>
      <c r="B164" s="149"/>
      <c r="C164" s="149"/>
      <c r="D164" s="149"/>
      <c r="E164" s="149"/>
      <c r="F164" s="149"/>
      <c r="G164" s="149"/>
    </row>
    <row r="165" spans="1:7" ht="13.2">
      <c r="A165" s="149"/>
      <c r="B165" s="149"/>
      <c r="C165" s="149"/>
      <c r="D165" s="149"/>
      <c r="E165" s="149"/>
      <c r="F165" s="149"/>
      <c r="G165" s="149"/>
    </row>
    <row r="166" spans="1:7" ht="13.2">
      <c r="A166" s="149"/>
      <c r="B166" s="149"/>
      <c r="C166" s="149"/>
      <c r="D166" s="149"/>
      <c r="E166" s="149"/>
      <c r="F166" s="149"/>
      <c r="G166" s="149"/>
    </row>
    <row r="167" spans="1:7" ht="13.2">
      <c r="A167" s="149"/>
      <c r="B167" s="149"/>
      <c r="C167" s="149"/>
      <c r="D167" s="149"/>
      <c r="E167" s="149"/>
      <c r="F167" s="149"/>
      <c r="G167" s="149"/>
    </row>
    <row r="168" spans="1:7" ht="13.2">
      <c r="A168" s="149"/>
      <c r="B168" s="149"/>
      <c r="C168" s="149"/>
      <c r="D168" s="149"/>
      <c r="E168" s="149"/>
      <c r="F168" s="149"/>
      <c r="G168" s="149"/>
    </row>
    <row r="169" spans="1:7" ht="13.2">
      <c r="A169" s="149"/>
      <c r="B169" s="149"/>
      <c r="C169" s="149"/>
      <c r="D169" s="149"/>
      <c r="E169" s="149"/>
      <c r="F169" s="149"/>
      <c r="G169" s="149"/>
    </row>
    <row r="170" spans="1:7" ht="13.2">
      <c r="A170" s="149"/>
      <c r="B170" s="149"/>
      <c r="C170" s="149"/>
      <c r="D170" s="149"/>
      <c r="E170" s="149"/>
      <c r="F170" s="149"/>
      <c r="G170" s="149"/>
    </row>
    <row r="171" spans="1:7" ht="13.2">
      <c r="A171" s="149"/>
      <c r="B171" s="149"/>
      <c r="C171" s="149"/>
      <c r="D171" s="149"/>
      <c r="E171" s="149"/>
      <c r="F171" s="149"/>
      <c r="G171" s="149"/>
    </row>
    <row r="172" spans="1:7" ht="13.2">
      <c r="A172" s="149"/>
      <c r="B172" s="149"/>
      <c r="C172" s="149"/>
      <c r="D172" s="149"/>
      <c r="E172" s="149"/>
      <c r="F172" s="149"/>
      <c r="G172" s="149"/>
    </row>
    <row r="173" spans="1:7" ht="13.2">
      <c r="A173" s="149"/>
      <c r="B173" s="149"/>
      <c r="C173" s="149"/>
      <c r="D173" s="149"/>
      <c r="E173" s="149"/>
      <c r="F173" s="149"/>
      <c r="G173" s="149"/>
    </row>
    <row r="174" spans="1:7" ht="13.2">
      <c r="A174" s="149"/>
      <c r="B174" s="149"/>
      <c r="C174" s="149"/>
      <c r="D174" s="149"/>
      <c r="E174" s="149"/>
      <c r="F174" s="149"/>
      <c r="G174" s="149"/>
    </row>
    <row r="175" spans="1:7" ht="13.2">
      <c r="A175" s="149"/>
      <c r="B175" s="149"/>
      <c r="C175" s="149"/>
      <c r="D175" s="149"/>
      <c r="E175" s="149"/>
      <c r="F175" s="149"/>
      <c r="G175" s="149"/>
    </row>
    <row r="176" spans="1:7" ht="13.2">
      <c r="A176" s="149"/>
      <c r="B176" s="149"/>
      <c r="C176" s="149"/>
      <c r="D176" s="149"/>
      <c r="E176" s="149"/>
      <c r="F176" s="149"/>
      <c r="G176" s="149"/>
    </row>
    <row r="177" spans="1:7" ht="13.2">
      <c r="A177" s="149"/>
      <c r="B177" s="149"/>
      <c r="C177" s="149"/>
      <c r="D177" s="149"/>
      <c r="E177" s="149"/>
      <c r="F177" s="149"/>
      <c r="G177" s="149"/>
    </row>
    <row r="178" spans="1:7" ht="13.2">
      <c r="A178" s="149"/>
      <c r="B178" s="149"/>
      <c r="C178" s="149"/>
      <c r="D178" s="149"/>
      <c r="E178" s="149"/>
      <c r="F178" s="149"/>
      <c r="G178" s="149"/>
    </row>
    <row r="179" spans="1:7" ht="13.2">
      <c r="A179" s="149"/>
      <c r="B179" s="149"/>
      <c r="C179" s="149"/>
      <c r="D179" s="149"/>
      <c r="E179" s="149"/>
      <c r="F179" s="149"/>
      <c r="G179" s="149"/>
    </row>
    <row r="180" spans="1:7" ht="13.2">
      <c r="A180" s="149"/>
      <c r="B180" s="149"/>
      <c r="C180" s="149"/>
      <c r="D180" s="149"/>
      <c r="E180" s="149"/>
      <c r="F180" s="149"/>
      <c r="G180" s="149"/>
    </row>
    <row r="181" spans="1:7" ht="13.2">
      <c r="A181" s="149"/>
      <c r="B181" s="149"/>
      <c r="C181" s="149"/>
      <c r="D181" s="149"/>
      <c r="E181" s="149"/>
      <c r="F181" s="149"/>
      <c r="G181" s="149"/>
    </row>
    <row r="182" spans="1:7" ht="13.2">
      <c r="A182" s="149"/>
      <c r="B182" s="149"/>
      <c r="C182" s="149"/>
      <c r="D182" s="149"/>
      <c r="E182" s="149"/>
      <c r="F182" s="149"/>
      <c r="G182" s="149"/>
    </row>
    <row r="183" spans="1:7" ht="13.2">
      <c r="A183" s="149"/>
      <c r="B183" s="149"/>
      <c r="C183" s="149"/>
      <c r="D183" s="149"/>
      <c r="E183" s="149"/>
      <c r="F183" s="149"/>
      <c r="G183" s="149"/>
    </row>
    <row r="184" spans="1:7" ht="13.2">
      <c r="A184" s="149"/>
      <c r="B184" s="149"/>
      <c r="C184" s="149"/>
      <c r="D184" s="149"/>
      <c r="E184" s="149"/>
      <c r="F184" s="149"/>
      <c r="G184" s="149"/>
    </row>
    <row r="185" spans="1:7" ht="13.2">
      <c r="A185" s="149"/>
      <c r="B185" s="149"/>
      <c r="C185" s="149"/>
      <c r="D185" s="149"/>
      <c r="E185" s="149"/>
      <c r="F185" s="149"/>
      <c r="G185" s="149"/>
    </row>
    <row r="186" spans="1:7" ht="13.2">
      <c r="A186" s="149"/>
      <c r="B186" s="149"/>
      <c r="C186" s="149"/>
      <c r="D186" s="149"/>
      <c r="E186" s="149"/>
      <c r="F186" s="149"/>
      <c r="G186" s="149"/>
    </row>
    <row r="187" spans="1:7" ht="13.2">
      <c r="A187" s="149"/>
      <c r="B187" s="149"/>
      <c r="C187" s="149"/>
      <c r="D187" s="149"/>
      <c r="E187" s="149"/>
      <c r="F187" s="149"/>
      <c r="G187" s="149"/>
    </row>
    <row r="188" spans="1:7" ht="13.2">
      <c r="A188" s="149"/>
      <c r="B188" s="149"/>
      <c r="C188" s="149"/>
      <c r="D188" s="149"/>
      <c r="E188" s="149"/>
      <c r="F188" s="149"/>
      <c r="G188" s="149"/>
    </row>
    <row r="189" spans="1:7" ht="13.2">
      <c r="A189" s="149"/>
      <c r="B189" s="149"/>
      <c r="C189" s="149"/>
      <c r="D189" s="149"/>
      <c r="E189" s="149"/>
      <c r="F189" s="149"/>
      <c r="G189" s="149"/>
    </row>
    <row r="190" spans="1:7" ht="13.2">
      <c r="A190" s="149"/>
      <c r="B190" s="149"/>
      <c r="C190" s="149"/>
      <c r="D190" s="149"/>
      <c r="E190" s="149"/>
      <c r="F190" s="149"/>
      <c r="G190" s="149"/>
    </row>
    <row r="191" spans="1:7" ht="13.2">
      <c r="A191" s="149"/>
      <c r="B191" s="149"/>
      <c r="C191" s="149"/>
      <c r="D191" s="149"/>
      <c r="E191" s="149"/>
      <c r="F191" s="149"/>
      <c r="G191" s="149"/>
    </row>
    <row r="192" spans="1:7" ht="13.2">
      <c r="A192" s="149"/>
      <c r="B192" s="149"/>
      <c r="C192" s="149"/>
      <c r="D192" s="149"/>
      <c r="E192" s="149"/>
      <c r="F192" s="149"/>
      <c r="G192" s="149"/>
    </row>
    <row r="193" spans="1:7" ht="13.2">
      <c r="A193" s="149"/>
      <c r="B193" s="149"/>
      <c r="C193" s="149"/>
      <c r="D193" s="149"/>
      <c r="E193" s="149"/>
      <c r="F193" s="149"/>
      <c r="G193" s="149"/>
    </row>
    <row r="194" spans="1:7" ht="13.2">
      <c r="A194" s="149"/>
      <c r="B194" s="149"/>
      <c r="C194" s="149"/>
      <c r="D194" s="149"/>
      <c r="E194" s="149"/>
      <c r="F194" s="149"/>
      <c r="G194" s="149"/>
    </row>
    <row r="195" spans="1:7" ht="13.2">
      <c r="A195" s="149"/>
      <c r="B195" s="149"/>
      <c r="C195" s="149"/>
      <c r="D195" s="149"/>
      <c r="E195" s="149"/>
      <c r="F195" s="149"/>
      <c r="G195" s="149"/>
    </row>
    <row r="196" spans="1:7" ht="13.2">
      <c r="A196" s="149"/>
      <c r="B196" s="149"/>
      <c r="C196" s="149"/>
      <c r="D196" s="149"/>
      <c r="E196" s="149"/>
      <c r="F196" s="149"/>
      <c r="G196" s="149"/>
    </row>
    <row r="197" spans="1:7" ht="13.2">
      <c r="A197" s="149"/>
      <c r="B197" s="149"/>
      <c r="C197" s="149"/>
      <c r="D197" s="149"/>
      <c r="E197" s="149"/>
      <c r="F197" s="149"/>
      <c r="G197" s="149"/>
    </row>
    <row r="198" spans="1:7" ht="13.2">
      <c r="A198" s="149"/>
      <c r="B198" s="149"/>
      <c r="C198" s="149"/>
      <c r="D198" s="149"/>
      <c r="E198" s="149"/>
      <c r="F198" s="149"/>
      <c r="G198" s="149"/>
    </row>
    <row r="199" spans="1:7" ht="13.2">
      <c r="A199" s="149"/>
      <c r="B199" s="149"/>
      <c r="C199" s="149"/>
      <c r="D199" s="149"/>
      <c r="E199" s="149"/>
      <c r="F199" s="149"/>
      <c r="G199" s="149"/>
    </row>
    <row r="200" spans="1:7" ht="13.2">
      <c r="A200" s="149"/>
      <c r="B200" s="149"/>
      <c r="C200" s="149"/>
      <c r="D200" s="149"/>
      <c r="E200" s="149"/>
      <c r="F200" s="149"/>
      <c r="G200" s="149"/>
    </row>
    <row r="201" spans="1:7" ht="13.2">
      <c r="A201" s="149"/>
      <c r="B201" s="149"/>
      <c r="C201" s="149"/>
      <c r="D201" s="149"/>
      <c r="E201" s="149"/>
      <c r="F201" s="149"/>
      <c r="G201" s="149"/>
    </row>
    <row r="202" spans="1:7" ht="13.2">
      <c r="A202" s="149"/>
      <c r="B202" s="149"/>
      <c r="C202" s="149"/>
      <c r="D202" s="149"/>
      <c r="E202" s="149"/>
      <c r="F202" s="149"/>
      <c r="G202" s="149"/>
    </row>
    <row r="203" spans="1:7" ht="13.2">
      <c r="A203" s="149"/>
      <c r="B203" s="149"/>
      <c r="C203" s="149"/>
      <c r="D203" s="149"/>
      <c r="E203" s="149"/>
      <c r="F203" s="149"/>
      <c r="G203" s="149"/>
    </row>
    <row r="204" spans="1:7" ht="13.2">
      <c r="A204" s="149"/>
      <c r="B204" s="149"/>
      <c r="C204" s="149"/>
      <c r="D204" s="149"/>
      <c r="E204" s="149"/>
      <c r="F204" s="149"/>
      <c r="G204" s="149"/>
    </row>
    <row r="205" spans="1:7" ht="13.2">
      <c r="A205" s="149"/>
      <c r="B205" s="149"/>
      <c r="C205" s="149"/>
      <c r="D205" s="149"/>
      <c r="E205" s="149"/>
      <c r="F205" s="149"/>
      <c r="G205" s="149"/>
    </row>
    <row r="206" spans="1:7" ht="13.2">
      <c r="A206" s="149"/>
      <c r="B206" s="149"/>
      <c r="C206" s="149"/>
      <c r="D206" s="149"/>
      <c r="E206" s="149"/>
      <c r="F206" s="149"/>
      <c r="G206" s="149"/>
    </row>
    <row r="207" spans="1:7" ht="13.2">
      <c r="A207" s="149"/>
      <c r="B207" s="149"/>
      <c r="C207" s="149"/>
      <c r="D207" s="149"/>
      <c r="E207" s="149"/>
      <c r="F207" s="149"/>
      <c r="G207" s="149"/>
    </row>
    <row r="208" spans="1:7" ht="13.2">
      <c r="A208" s="149"/>
      <c r="B208" s="149"/>
      <c r="C208" s="149"/>
      <c r="D208" s="149"/>
      <c r="E208" s="149"/>
      <c r="F208" s="149"/>
      <c r="G208" s="149"/>
    </row>
    <row r="209" spans="1:7" ht="13.2">
      <c r="A209" s="149"/>
      <c r="B209" s="149"/>
      <c r="C209" s="149"/>
      <c r="D209" s="149"/>
      <c r="E209" s="149"/>
      <c r="F209" s="149"/>
      <c r="G209" s="149"/>
    </row>
    <row r="210" spans="1:7" ht="13.2">
      <c r="A210" s="149"/>
      <c r="B210" s="149"/>
      <c r="C210" s="149"/>
      <c r="D210" s="149"/>
      <c r="E210" s="149"/>
      <c r="F210" s="149"/>
      <c r="G210" s="149"/>
    </row>
    <row r="211" spans="1:7" ht="13.2">
      <c r="A211" s="149"/>
      <c r="B211" s="149"/>
      <c r="C211" s="149"/>
      <c r="D211" s="149"/>
      <c r="E211" s="149"/>
      <c r="F211" s="149"/>
      <c r="G211" s="149"/>
    </row>
    <row r="212" spans="1:7" ht="13.2">
      <c r="A212" s="149"/>
      <c r="B212" s="149"/>
      <c r="C212" s="149"/>
      <c r="D212" s="149"/>
      <c r="E212" s="149"/>
      <c r="F212" s="149"/>
      <c r="G212" s="149"/>
    </row>
    <row r="213" spans="1:7" ht="13.2">
      <c r="A213" s="149"/>
      <c r="B213" s="149"/>
      <c r="C213" s="149"/>
      <c r="D213" s="149"/>
      <c r="E213" s="149"/>
      <c r="F213" s="149"/>
      <c r="G213" s="149"/>
    </row>
    <row r="214" spans="1:7" ht="13.2">
      <c r="A214" s="149"/>
      <c r="B214" s="149"/>
      <c r="C214" s="149"/>
      <c r="D214" s="149"/>
      <c r="E214" s="149"/>
      <c r="F214" s="149"/>
      <c r="G214" s="149"/>
    </row>
    <row r="215" spans="1:7" ht="13.2">
      <c r="A215" s="149"/>
      <c r="B215" s="149"/>
      <c r="C215" s="149"/>
      <c r="D215" s="149"/>
      <c r="E215" s="149"/>
      <c r="F215" s="149"/>
      <c r="G215" s="149"/>
    </row>
    <row r="216" spans="1:7" ht="13.2">
      <c r="A216" s="149"/>
      <c r="B216" s="149"/>
      <c r="C216" s="149"/>
      <c r="D216" s="149"/>
      <c r="E216" s="149"/>
      <c r="F216" s="149"/>
      <c r="G216" s="149"/>
    </row>
    <row r="217" spans="1:7" ht="13.2">
      <c r="A217" s="149"/>
      <c r="B217" s="149"/>
      <c r="C217" s="149"/>
      <c r="D217" s="149"/>
      <c r="E217" s="149"/>
      <c r="F217" s="149"/>
      <c r="G217" s="149"/>
    </row>
    <row r="218" spans="1:7" ht="13.2">
      <c r="A218" s="149"/>
      <c r="B218" s="149"/>
      <c r="C218" s="149"/>
      <c r="D218" s="149"/>
      <c r="E218" s="149"/>
      <c r="F218" s="149"/>
      <c r="G218" s="149"/>
    </row>
    <row r="219" spans="1:7" ht="13.2">
      <c r="A219" s="149"/>
      <c r="B219" s="149"/>
      <c r="C219" s="149"/>
      <c r="D219" s="149"/>
      <c r="E219" s="149"/>
      <c r="F219" s="149"/>
      <c r="G219" s="149"/>
    </row>
    <row r="220" spans="1:7" ht="13.2">
      <c r="A220" s="149"/>
      <c r="B220" s="149"/>
      <c r="C220" s="149"/>
      <c r="D220" s="149"/>
      <c r="E220" s="149"/>
      <c r="F220" s="149"/>
      <c r="G220" s="149"/>
    </row>
    <row r="221" spans="1:7" ht="13.2">
      <c r="A221" s="149"/>
      <c r="B221" s="149"/>
      <c r="C221" s="149"/>
      <c r="D221" s="149"/>
      <c r="E221" s="149"/>
      <c r="F221" s="149"/>
      <c r="G221" s="149"/>
    </row>
    <row r="222" spans="1:7" ht="13.2">
      <c r="A222" s="149"/>
      <c r="B222" s="149"/>
      <c r="C222" s="149"/>
      <c r="D222" s="149"/>
      <c r="E222" s="149"/>
      <c r="F222" s="149"/>
      <c r="G222" s="149"/>
    </row>
    <row r="223" spans="1:7" ht="13.2">
      <c r="A223" s="149"/>
      <c r="B223" s="149"/>
      <c r="C223" s="149"/>
      <c r="D223" s="149"/>
      <c r="E223" s="149"/>
      <c r="F223" s="149"/>
      <c r="G223" s="149"/>
    </row>
    <row r="224" spans="1:7" ht="13.2">
      <c r="A224" s="149"/>
      <c r="B224" s="149"/>
      <c r="C224" s="149"/>
      <c r="D224" s="149"/>
      <c r="E224" s="149"/>
      <c r="F224" s="149"/>
      <c r="G224" s="149"/>
    </row>
    <row r="225" spans="1:7" ht="13.2">
      <c r="A225" s="149"/>
      <c r="B225" s="149"/>
      <c r="C225" s="149"/>
      <c r="D225" s="149"/>
      <c r="E225" s="149"/>
      <c r="F225" s="149"/>
      <c r="G225" s="149"/>
    </row>
    <row r="226" spans="1:7" ht="13.2">
      <c r="A226" s="149"/>
      <c r="B226" s="149"/>
      <c r="C226" s="149"/>
      <c r="D226" s="149"/>
      <c r="E226" s="149"/>
      <c r="F226" s="149"/>
      <c r="G226" s="149"/>
    </row>
    <row r="227" spans="1:7" ht="13.2">
      <c r="A227" s="149"/>
      <c r="B227" s="149"/>
      <c r="C227" s="149"/>
      <c r="D227" s="149"/>
      <c r="E227" s="149"/>
      <c r="F227" s="149"/>
      <c r="G227" s="149"/>
    </row>
    <row r="228" spans="1:7" ht="13.2">
      <c r="A228" s="149"/>
      <c r="B228" s="149"/>
      <c r="C228" s="149"/>
      <c r="D228" s="149"/>
      <c r="E228" s="149"/>
      <c r="F228" s="149"/>
      <c r="G228" s="149"/>
    </row>
    <row r="229" spans="1:7" ht="13.2">
      <c r="A229" s="149"/>
      <c r="B229" s="149"/>
      <c r="C229" s="149"/>
      <c r="D229" s="149"/>
      <c r="E229" s="149"/>
      <c r="F229" s="149"/>
      <c r="G229" s="149"/>
    </row>
    <row r="230" spans="1:7" ht="13.2">
      <c r="A230" s="149"/>
      <c r="B230" s="149"/>
      <c r="C230" s="149"/>
      <c r="D230" s="149"/>
      <c r="E230" s="149"/>
      <c r="F230" s="149"/>
      <c r="G230" s="149"/>
    </row>
    <row r="231" spans="1:7" ht="13.2">
      <c r="A231" s="149"/>
      <c r="B231" s="149"/>
      <c r="C231" s="149"/>
      <c r="D231" s="149"/>
      <c r="E231" s="149"/>
      <c r="F231" s="149"/>
      <c r="G231" s="149"/>
    </row>
    <row r="232" spans="1:7" ht="13.2">
      <c r="A232" s="149"/>
      <c r="B232" s="149"/>
      <c r="C232" s="149"/>
      <c r="D232" s="149"/>
      <c r="E232" s="149"/>
      <c r="F232" s="149"/>
      <c r="G232" s="149"/>
    </row>
    <row r="233" spans="1:7" ht="13.2">
      <c r="A233" s="149"/>
      <c r="B233" s="149"/>
      <c r="C233" s="149"/>
      <c r="D233" s="149"/>
      <c r="E233" s="149"/>
      <c r="F233" s="149"/>
      <c r="G233" s="149"/>
    </row>
    <row r="234" spans="1:7" ht="13.2">
      <c r="A234" s="149"/>
      <c r="B234" s="149"/>
      <c r="C234" s="149"/>
      <c r="D234" s="149"/>
      <c r="E234" s="149"/>
      <c r="F234" s="149"/>
      <c r="G234" s="149"/>
    </row>
    <row r="235" spans="1:7" ht="13.2">
      <c r="A235" s="149"/>
      <c r="B235" s="149"/>
      <c r="C235" s="149"/>
      <c r="D235" s="149"/>
      <c r="E235" s="149"/>
      <c r="F235" s="149"/>
      <c r="G235" s="149"/>
    </row>
    <row r="236" spans="1:7" ht="13.2">
      <c r="A236" s="149"/>
      <c r="B236" s="149"/>
      <c r="C236" s="149"/>
      <c r="D236" s="149"/>
      <c r="E236" s="149"/>
      <c r="F236" s="149"/>
      <c r="G236" s="149"/>
    </row>
    <row r="237" spans="1:7" ht="13.2">
      <c r="A237" s="149"/>
      <c r="B237" s="149"/>
      <c r="C237" s="149"/>
      <c r="D237" s="149"/>
      <c r="E237" s="149"/>
      <c r="F237" s="149"/>
      <c r="G237" s="149"/>
    </row>
    <row r="238" spans="1:7" ht="13.2">
      <c r="A238" s="149"/>
      <c r="B238" s="149"/>
      <c r="C238" s="149"/>
      <c r="D238" s="149"/>
      <c r="E238" s="149"/>
      <c r="F238" s="149"/>
      <c r="G238" s="149"/>
    </row>
    <row r="239" spans="1:7" ht="13.2">
      <c r="A239" s="149"/>
      <c r="B239" s="149"/>
      <c r="C239" s="149"/>
      <c r="D239" s="149"/>
      <c r="E239" s="149"/>
      <c r="F239" s="149"/>
      <c r="G239" s="149"/>
    </row>
    <row r="240" spans="1:7" ht="13.2">
      <c r="A240" s="149"/>
      <c r="B240" s="149"/>
      <c r="C240" s="149"/>
      <c r="D240" s="149"/>
      <c r="E240" s="149"/>
      <c r="F240" s="149"/>
      <c r="G240" s="149"/>
    </row>
    <row r="241" spans="1:7" ht="13.2">
      <c r="A241" s="149"/>
      <c r="B241" s="149"/>
      <c r="C241" s="149"/>
      <c r="D241" s="149"/>
      <c r="E241" s="149"/>
      <c r="F241" s="149"/>
      <c r="G241" s="149"/>
    </row>
    <row r="242" spans="1:7" ht="13.2">
      <c r="A242" s="149"/>
      <c r="B242" s="149"/>
      <c r="C242" s="149"/>
      <c r="D242" s="149"/>
      <c r="E242" s="149"/>
      <c r="F242" s="149"/>
      <c r="G242" s="149"/>
    </row>
    <row r="243" spans="1:7" ht="13.2">
      <c r="A243" s="149"/>
      <c r="B243" s="149"/>
      <c r="C243" s="149"/>
      <c r="D243" s="149"/>
      <c r="E243" s="149"/>
      <c r="F243" s="149"/>
      <c r="G243" s="149"/>
    </row>
    <row r="244" spans="1:7" ht="13.2">
      <c r="A244" s="149"/>
      <c r="B244" s="149"/>
      <c r="C244" s="149"/>
      <c r="D244" s="149"/>
      <c r="E244" s="149"/>
      <c r="F244" s="149"/>
      <c r="G244" s="149"/>
    </row>
    <row r="245" spans="1:7" ht="13.2">
      <c r="A245" s="149"/>
      <c r="B245" s="149"/>
      <c r="C245" s="149"/>
      <c r="D245" s="149"/>
      <c r="E245" s="149"/>
      <c r="F245" s="149"/>
      <c r="G245" s="149"/>
    </row>
    <row r="246" spans="1:7" ht="13.2">
      <c r="A246" s="149"/>
      <c r="B246" s="149"/>
      <c r="C246" s="149"/>
      <c r="D246" s="149"/>
      <c r="E246" s="149"/>
      <c r="F246" s="149"/>
      <c r="G246" s="149"/>
    </row>
    <row r="247" spans="1:7" ht="13.2">
      <c r="A247" s="149"/>
      <c r="B247" s="149"/>
      <c r="C247" s="149"/>
      <c r="D247" s="149"/>
      <c r="E247" s="149"/>
      <c r="F247" s="149"/>
      <c r="G247" s="149"/>
    </row>
    <row r="248" spans="1:7" ht="13.2">
      <c r="A248" s="149"/>
      <c r="B248" s="149"/>
      <c r="C248" s="149"/>
      <c r="D248" s="149"/>
      <c r="E248" s="149"/>
      <c r="F248" s="149"/>
      <c r="G248" s="149"/>
    </row>
    <row r="249" spans="1:7" ht="13.2">
      <c r="A249" s="149"/>
      <c r="B249" s="149"/>
      <c r="C249" s="149"/>
      <c r="D249" s="149"/>
      <c r="E249" s="149"/>
      <c r="F249" s="149"/>
      <c r="G249" s="149"/>
    </row>
    <row r="250" spans="1:7" ht="13.2">
      <c r="A250" s="149"/>
      <c r="B250" s="149"/>
      <c r="C250" s="149"/>
      <c r="D250" s="149"/>
      <c r="E250" s="149"/>
      <c r="F250" s="149"/>
      <c r="G250" s="149"/>
    </row>
    <row r="251" spans="1:7" ht="13.2">
      <c r="A251" s="149"/>
      <c r="B251" s="149"/>
      <c r="C251" s="149"/>
      <c r="D251" s="149"/>
      <c r="E251" s="149"/>
      <c r="F251" s="149"/>
      <c r="G251" s="149"/>
    </row>
    <row r="252" spans="1:7" ht="13.2">
      <c r="A252" s="149"/>
      <c r="B252" s="149"/>
      <c r="C252" s="149"/>
      <c r="D252" s="149"/>
      <c r="E252" s="149"/>
      <c r="F252" s="149"/>
      <c r="G252" s="149"/>
    </row>
    <row r="253" spans="1:7" ht="13.2">
      <c r="A253" s="149"/>
      <c r="B253" s="149"/>
      <c r="C253" s="149"/>
      <c r="D253" s="149"/>
      <c r="E253" s="149"/>
      <c r="F253" s="149"/>
      <c r="G253" s="149"/>
    </row>
    <row r="254" spans="1:7" ht="13.2">
      <c r="A254" s="149"/>
      <c r="B254" s="149"/>
      <c r="C254" s="149"/>
      <c r="D254" s="149"/>
      <c r="E254" s="149"/>
      <c r="F254" s="149"/>
      <c r="G254" s="149"/>
    </row>
    <row r="255" spans="1:7" ht="13.2">
      <c r="A255" s="149"/>
      <c r="B255" s="149"/>
      <c r="C255" s="149"/>
      <c r="D255" s="149"/>
      <c r="E255" s="149"/>
      <c r="F255" s="149"/>
      <c r="G255" s="149"/>
    </row>
    <row r="256" spans="1:7" ht="13.2">
      <c r="A256" s="149"/>
      <c r="B256" s="149"/>
      <c r="C256" s="149"/>
      <c r="D256" s="149"/>
      <c r="E256" s="149"/>
      <c r="F256" s="149"/>
      <c r="G256" s="149"/>
    </row>
    <row r="257" spans="1:7" ht="13.2">
      <c r="A257" s="149"/>
      <c r="B257" s="149"/>
      <c r="C257" s="149"/>
      <c r="D257" s="149"/>
      <c r="E257" s="149"/>
      <c r="F257" s="149"/>
      <c r="G257" s="149"/>
    </row>
    <row r="258" spans="1:7" ht="13.2">
      <c r="A258" s="149"/>
      <c r="B258" s="149"/>
      <c r="C258" s="149"/>
      <c r="D258" s="149"/>
      <c r="E258" s="149"/>
      <c r="F258" s="149"/>
      <c r="G258" s="149"/>
    </row>
    <row r="259" spans="1:7" ht="13.2">
      <c r="A259" s="149"/>
      <c r="B259" s="149"/>
      <c r="C259" s="149"/>
      <c r="D259" s="149"/>
      <c r="E259" s="149"/>
      <c r="F259" s="149"/>
      <c r="G259" s="149"/>
    </row>
    <row r="260" spans="1:7" ht="13.2">
      <c r="A260" s="149"/>
      <c r="B260" s="149"/>
      <c r="C260" s="149"/>
      <c r="D260" s="149"/>
      <c r="E260" s="149"/>
      <c r="F260" s="149"/>
      <c r="G260" s="149"/>
    </row>
    <row r="261" spans="1:7" ht="13.2">
      <c r="A261" s="149"/>
      <c r="B261" s="149"/>
      <c r="C261" s="149"/>
      <c r="D261" s="149"/>
      <c r="E261" s="149"/>
      <c r="F261" s="149"/>
      <c r="G261" s="149"/>
    </row>
    <row r="262" spans="1:7" ht="13.2">
      <c r="A262" s="149"/>
      <c r="B262" s="149"/>
      <c r="C262" s="149"/>
      <c r="D262" s="149"/>
      <c r="E262" s="149"/>
      <c r="F262" s="149"/>
      <c r="G262" s="149"/>
    </row>
    <row r="263" spans="1:7" ht="13.2">
      <c r="A263" s="149"/>
      <c r="B263" s="149"/>
      <c r="C263" s="149"/>
      <c r="D263" s="149"/>
      <c r="E263" s="149"/>
      <c r="F263" s="149"/>
      <c r="G263" s="149"/>
    </row>
    <row r="264" spans="1:7" ht="13.2">
      <c r="A264" s="149"/>
      <c r="B264" s="149"/>
      <c r="C264" s="149"/>
      <c r="D264" s="149"/>
      <c r="E264" s="149"/>
      <c r="F264" s="149"/>
      <c r="G264" s="149"/>
    </row>
    <row r="265" spans="1:7" ht="13.2">
      <c r="A265" s="149"/>
      <c r="B265" s="149"/>
      <c r="C265" s="149"/>
      <c r="D265" s="149"/>
      <c r="E265" s="149"/>
      <c r="F265" s="149"/>
      <c r="G265" s="149"/>
    </row>
    <row r="266" spans="1:7" ht="13.2">
      <c r="A266" s="149"/>
      <c r="B266" s="149"/>
      <c r="C266" s="149"/>
      <c r="D266" s="149"/>
      <c r="E266" s="149"/>
      <c r="F266" s="149"/>
      <c r="G266" s="149"/>
    </row>
    <row r="267" spans="1:7" ht="13.2">
      <c r="A267" s="149"/>
      <c r="B267" s="149"/>
      <c r="C267" s="149"/>
      <c r="D267" s="149"/>
      <c r="E267" s="149"/>
      <c r="F267" s="149"/>
      <c r="G267" s="149"/>
    </row>
    <row r="268" spans="1:7" ht="13.2">
      <c r="A268" s="149"/>
      <c r="B268" s="149"/>
      <c r="C268" s="149"/>
      <c r="D268" s="149"/>
      <c r="E268" s="149"/>
      <c r="F268" s="149"/>
      <c r="G268" s="149"/>
    </row>
    <row r="269" spans="1:7" ht="13.2">
      <c r="A269" s="149"/>
      <c r="B269" s="149"/>
      <c r="C269" s="149"/>
      <c r="D269" s="149"/>
      <c r="E269" s="149"/>
      <c r="F269" s="149"/>
      <c r="G269" s="149"/>
    </row>
    <row r="270" spans="1:7" ht="13.2">
      <c r="A270" s="149"/>
      <c r="B270" s="149"/>
      <c r="C270" s="149"/>
      <c r="D270" s="149"/>
      <c r="E270" s="149"/>
      <c r="F270" s="149"/>
      <c r="G270" s="149"/>
    </row>
    <row r="271" spans="1:7" ht="13.2">
      <c r="A271" s="149"/>
      <c r="B271" s="149"/>
      <c r="C271" s="149"/>
      <c r="D271" s="149"/>
      <c r="E271" s="149"/>
      <c r="F271" s="149"/>
      <c r="G271" s="149"/>
    </row>
    <row r="272" spans="1:7" ht="13.2">
      <c r="A272" s="149"/>
      <c r="B272" s="149"/>
      <c r="C272" s="149"/>
      <c r="D272" s="149"/>
      <c r="E272" s="149"/>
      <c r="F272" s="149"/>
      <c r="G272" s="149"/>
    </row>
    <row r="273" spans="1:7" ht="13.2">
      <c r="A273" s="149"/>
      <c r="B273" s="149"/>
      <c r="C273" s="149"/>
      <c r="D273" s="149"/>
      <c r="E273" s="149"/>
      <c r="F273" s="149"/>
      <c r="G273" s="149"/>
    </row>
    <row r="274" spans="1:7" ht="13.2">
      <c r="A274" s="149"/>
      <c r="B274" s="149"/>
      <c r="C274" s="149"/>
      <c r="D274" s="149"/>
      <c r="E274" s="149"/>
      <c r="F274" s="149"/>
      <c r="G274" s="149"/>
    </row>
    <row r="275" spans="1:7" ht="13.2">
      <c r="A275" s="149"/>
      <c r="B275" s="149"/>
      <c r="C275" s="149"/>
      <c r="D275" s="149"/>
      <c r="E275" s="149"/>
      <c r="F275" s="149"/>
      <c r="G275" s="149"/>
    </row>
    <row r="276" spans="1:7" ht="13.2">
      <c r="A276" s="149"/>
      <c r="B276" s="149"/>
      <c r="C276" s="149"/>
      <c r="D276" s="149"/>
      <c r="E276" s="149"/>
      <c r="F276" s="149"/>
      <c r="G276" s="149"/>
    </row>
    <row r="277" spans="1:7" ht="13.2">
      <c r="A277" s="149"/>
      <c r="B277" s="149"/>
      <c r="C277" s="149"/>
      <c r="D277" s="149"/>
      <c r="E277" s="149"/>
      <c r="F277" s="149"/>
      <c r="G277" s="149"/>
    </row>
    <row r="278" spans="1:7" ht="13.2">
      <c r="A278" s="149"/>
      <c r="B278" s="149"/>
      <c r="C278" s="149"/>
      <c r="D278" s="149"/>
      <c r="E278" s="149"/>
      <c r="F278" s="149"/>
      <c r="G278" s="149"/>
    </row>
    <row r="279" spans="1:7" ht="13.2">
      <c r="A279" s="149"/>
      <c r="B279" s="149"/>
      <c r="C279" s="149"/>
      <c r="D279" s="149"/>
      <c r="E279" s="149"/>
      <c r="F279" s="149"/>
      <c r="G279" s="149"/>
    </row>
    <row r="280" spans="1:7" ht="13.2">
      <c r="A280" s="149"/>
      <c r="B280" s="149"/>
      <c r="C280" s="149"/>
      <c r="D280" s="149"/>
      <c r="E280" s="149"/>
      <c r="F280" s="149"/>
      <c r="G280" s="149"/>
    </row>
    <row r="281" spans="1:7" ht="13.2">
      <c r="A281" s="149"/>
      <c r="B281" s="149"/>
      <c r="C281" s="149"/>
      <c r="D281" s="149"/>
      <c r="E281" s="149"/>
      <c r="F281" s="149"/>
      <c r="G281" s="149"/>
    </row>
    <row r="282" spans="1:7" ht="13.2">
      <c r="A282" s="149"/>
      <c r="B282" s="149"/>
      <c r="C282" s="149"/>
      <c r="D282" s="149"/>
      <c r="E282" s="149"/>
      <c r="F282" s="149"/>
      <c r="G282" s="149"/>
    </row>
    <row r="283" spans="1:7" ht="13.2">
      <c r="A283" s="149"/>
      <c r="B283" s="149"/>
      <c r="C283" s="149"/>
      <c r="D283" s="149"/>
      <c r="E283" s="149"/>
      <c r="F283" s="149"/>
      <c r="G283" s="149"/>
    </row>
    <row r="284" spans="1:7" ht="13.2">
      <c r="A284" s="149"/>
      <c r="B284" s="149"/>
      <c r="C284" s="149"/>
      <c r="D284" s="149"/>
      <c r="E284" s="149"/>
      <c r="F284" s="149"/>
      <c r="G284" s="149"/>
    </row>
    <row r="285" spans="1:7" ht="13.2">
      <c r="A285" s="149"/>
      <c r="B285" s="149"/>
      <c r="C285" s="149"/>
      <c r="D285" s="149"/>
      <c r="E285" s="149"/>
      <c r="F285" s="149"/>
      <c r="G285" s="149"/>
    </row>
    <row r="286" spans="1:7" ht="13.2">
      <c r="A286" s="149"/>
      <c r="B286" s="149"/>
      <c r="C286" s="149"/>
      <c r="D286" s="149"/>
      <c r="E286" s="149"/>
      <c r="F286" s="149"/>
      <c r="G286" s="149"/>
    </row>
    <row r="287" spans="1:7" ht="13.2">
      <c r="A287" s="149"/>
      <c r="B287" s="149"/>
      <c r="C287" s="149"/>
      <c r="D287" s="149"/>
      <c r="E287" s="149"/>
      <c r="F287" s="149"/>
      <c r="G287" s="149"/>
    </row>
    <row r="288" spans="1:7" ht="13.2">
      <c r="A288" s="149"/>
      <c r="B288" s="149"/>
      <c r="C288" s="149"/>
      <c r="D288" s="149"/>
      <c r="E288" s="149"/>
      <c r="F288" s="149"/>
      <c r="G288" s="149"/>
    </row>
    <row r="289" spans="1:7" ht="13.2">
      <c r="A289" s="149"/>
      <c r="B289" s="149"/>
      <c r="C289" s="149"/>
      <c r="D289" s="149"/>
      <c r="E289" s="149"/>
      <c r="F289" s="149"/>
      <c r="G289" s="149"/>
    </row>
    <row r="290" spans="1:7" ht="13.2">
      <c r="A290" s="149"/>
      <c r="B290" s="149"/>
      <c r="C290" s="149"/>
      <c r="D290" s="149"/>
      <c r="E290" s="149"/>
      <c r="F290" s="149"/>
      <c r="G290" s="149"/>
    </row>
    <row r="291" spans="1:7" ht="13.2">
      <c r="A291" s="149"/>
      <c r="B291" s="149"/>
      <c r="C291" s="149"/>
      <c r="D291" s="149"/>
      <c r="E291" s="149"/>
      <c r="F291" s="149"/>
      <c r="G291" s="149"/>
    </row>
    <row r="292" spans="1:7" ht="13.2">
      <c r="A292" s="149"/>
      <c r="B292" s="149"/>
      <c r="C292" s="149"/>
      <c r="D292" s="149"/>
      <c r="E292" s="149"/>
      <c r="F292" s="149"/>
      <c r="G292" s="149"/>
    </row>
    <row r="293" spans="1:7" ht="13.2">
      <c r="A293" s="149"/>
      <c r="B293" s="149"/>
      <c r="C293" s="149"/>
      <c r="D293" s="149"/>
      <c r="E293" s="149"/>
      <c r="F293" s="149"/>
      <c r="G293" s="149"/>
    </row>
    <row r="294" spans="1:7" ht="13.2">
      <c r="A294" s="149"/>
      <c r="B294" s="149"/>
      <c r="C294" s="149"/>
      <c r="D294" s="149"/>
      <c r="E294" s="149"/>
      <c r="F294" s="149"/>
      <c r="G294" s="149"/>
    </row>
    <row r="295" spans="1:7" ht="13.2">
      <c r="A295" s="149"/>
      <c r="B295" s="149"/>
      <c r="C295" s="149"/>
      <c r="D295" s="149"/>
      <c r="E295" s="149"/>
      <c r="F295" s="149"/>
      <c r="G295" s="149"/>
    </row>
    <row r="296" spans="1:7" ht="13.2">
      <c r="A296" s="149"/>
      <c r="B296" s="149"/>
      <c r="C296" s="149"/>
      <c r="D296" s="149"/>
      <c r="E296" s="149"/>
      <c r="F296" s="149"/>
      <c r="G296" s="149"/>
    </row>
    <row r="297" spans="1:7" ht="13.2">
      <c r="A297" s="149"/>
      <c r="B297" s="149"/>
      <c r="C297" s="149"/>
      <c r="D297" s="149"/>
      <c r="E297" s="149"/>
      <c r="F297" s="149"/>
      <c r="G297" s="149"/>
    </row>
    <row r="298" spans="1:7" ht="13.2">
      <c r="A298" s="149"/>
      <c r="B298" s="149"/>
      <c r="C298" s="149"/>
      <c r="D298" s="149"/>
      <c r="E298" s="149"/>
      <c r="F298" s="149"/>
      <c r="G298" s="149"/>
    </row>
    <row r="299" spans="1:7" ht="13.2">
      <c r="A299" s="149"/>
      <c r="B299" s="149"/>
      <c r="C299" s="149"/>
      <c r="D299" s="149"/>
      <c r="E299" s="149"/>
      <c r="F299" s="149"/>
      <c r="G299" s="149"/>
    </row>
    <row r="300" spans="1:7" ht="13.2">
      <c r="A300" s="149"/>
      <c r="B300" s="149"/>
      <c r="C300" s="149"/>
      <c r="D300" s="149"/>
      <c r="E300" s="149"/>
      <c r="F300" s="149"/>
      <c r="G300" s="149"/>
    </row>
    <row r="301" spans="1:7" ht="13.2">
      <c r="A301" s="149"/>
      <c r="B301" s="149"/>
      <c r="C301" s="149"/>
      <c r="D301" s="149"/>
      <c r="E301" s="149"/>
      <c r="F301" s="149"/>
      <c r="G301" s="149"/>
    </row>
    <row r="302" spans="1:7" ht="13.2">
      <c r="A302" s="149"/>
      <c r="B302" s="149"/>
      <c r="C302" s="149"/>
      <c r="D302" s="149"/>
      <c r="E302" s="149"/>
      <c r="F302" s="149"/>
      <c r="G302" s="149"/>
    </row>
    <row r="303" spans="1:7" ht="13.2">
      <c r="A303" s="149"/>
      <c r="B303" s="149"/>
      <c r="C303" s="149"/>
      <c r="D303" s="149"/>
      <c r="E303" s="149"/>
      <c r="F303" s="149"/>
      <c r="G303" s="149"/>
    </row>
    <row r="304" spans="1:7" ht="13.2">
      <c r="A304" s="149"/>
      <c r="B304" s="149"/>
      <c r="C304" s="149"/>
      <c r="D304" s="149"/>
      <c r="E304" s="149"/>
      <c r="F304" s="149"/>
      <c r="G304" s="149"/>
    </row>
    <row r="305" spans="1:7" ht="13.2">
      <c r="A305" s="149"/>
      <c r="B305" s="149"/>
      <c r="C305" s="149"/>
      <c r="D305" s="149"/>
      <c r="E305" s="149"/>
      <c r="F305" s="149"/>
      <c r="G305" s="149"/>
    </row>
    <row r="306" spans="1:7" ht="13.2">
      <c r="A306" s="149"/>
      <c r="B306" s="149"/>
      <c r="C306" s="149"/>
      <c r="D306" s="149"/>
      <c r="E306" s="149"/>
      <c r="F306" s="149"/>
      <c r="G306" s="149"/>
    </row>
    <row r="307" spans="1:7" ht="13.2">
      <c r="A307" s="149"/>
      <c r="B307" s="149"/>
      <c r="C307" s="149"/>
      <c r="D307" s="149"/>
      <c r="E307" s="149"/>
      <c r="F307" s="149"/>
      <c r="G307" s="149"/>
    </row>
    <row r="308" spans="1:7" ht="13.2">
      <c r="A308" s="149"/>
      <c r="B308" s="149"/>
      <c r="C308" s="149"/>
      <c r="D308" s="149"/>
      <c r="E308" s="149"/>
      <c r="F308" s="149"/>
      <c r="G308" s="149"/>
    </row>
    <row r="309" spans="1:7" ht="13.2">
      <c r="A309" s="149"/>
      <c r="B309" s="149"/>
      <c r="C309" s="149"/>
      <c r="D309" s="149"/>
      <c r="E309" s="149"/>
      <c r="F309" s="149"/>
      <c r="G309" s="149"/>
    </row>
    <row r="310" spans="1:7" ht="13.2">
      <c r="A310" s="149"/>
      <c r="B310" s="149"/>
      <c r="C310" s="149"/>
      <c r="D310" s="149"/>
      <c r="E310" s="149"/>
      <c r="F310" s="149"/>
      <c r="G310" s="149"/>
    </row>
    <row r="311" spans="1:7" ht="13.2">
      <c r="A311" s="149"/>
      <c r="B311" s="149"/>
      <c r="C311" s="149"/>
      <c r="D311" s="149"/>
      <c r="E311" s="149"/>
      <c r="F311" s="149"/>
      <c r="G311" s="149"/>
    </row>
    <row r="312" spans="1:7" ht="13.2">
      <c r="A312" s="149"/>
      <c r="B312" s="149"/>
      <c r="C312" s="149"/>
      <c r="D312" s="149"/>
      <c r="E312" s="149"/>
      <c r="F312" s="149"/>
      <c r="G312" s="149"/>
    </row>
    <row r="313" spans="1:7" ht="13.2">
      <c r="A313" s="149"/>
      <c r="B313" s="149"/>
      <c r="C313" s="149"/>
      <c r="D313" s="149"/>
      <c r="E313" s="149"/>
      <c r="F313" s="149"/>
      <c r="G313" s="149"/>
    </row>
    <row r="314" spans="1:7" ht="13.2">
      <c r="A314" s="149"/>
      <c r="B314" s="149"/>
      <c r="C314" s="149"/>
      <c r="D314" s="149"/>
      <c r="E314" s="149"/>
      <c r="F314" s="149"/>
      <c r="G314" s="149"/>
    </row>
    <row r="315" spans="1:7" ht="13.2">
      <c r="A315" s="149"/>
      <c r="B315" s="149"/>
      <c r="C315" s="149"/>
      <c r="D315" s="149"/>
      <c r="E315" s="149"/>
      <c r="F315" s="149"/>
      <c r="G315" s="149"/>
    </row>
    <row r="316" spans="1:7" ht="13.2">
      <c r="A316" s="149"/>
      <c r="B316" s="149"/>
      <c r="C316" s="149"/>
      <c r="D316" s="149"/>
      <c r="E316" s="149"/>
      <c r="F316" s="149"/>
      <c r="G316" s="149"/>
    </row>
    <row r="317" spans="1:7" ht="13.2">
      <c r="A317" s="149"/>
      <c r="B317" s="149"/>
      <c r="C317" s="149"/>
      <c r="D317" s="149"/>
      <c r="E317" s="149"/>
      <c r="F317" s="149"/>
      <c r="G317" s="149"/>
    </row>
    <row r="318" spans="1:7" ht="13.2">
      <c r="A318" s="149"/>
      <c r="B318" s="149"/>
      <c r="C318" s="149"/>
      <c r="D318" s="149"/>
      <c r="E318" s="149"/>
      <c r="F318" s="149"/>
      <c r="G318" s="149"/>
    </row>
    <row r="319" spans="1:7" ht="13.2">
      <c r="A319" s="149"/>
      <c r="B319" s="149"/>
      <c r="C319" s="149"/>
      <c r="D319" s="149"/>
      <c r="E319" s="149"/>
      <c r="F319" s="149"/>
      <c r="G319" s="149"/>
    </row>
    <row r="320" spans="1:7" ht="13.2">
      <c r="A320" s="149"/>
      <c r="B320" s="149"/>
      <c r="C320" s="149"/>
      <c r="D320" s="149"/>
      <c r="E320" s="149"/>
      <c r="F320" s="149"/>
      <c r="G320" s="149"/>
    </row>
    <row r="321" spans="1:7" ht="13.2">
      <c r="A321" s="149"/>
      <c r="B321" s="149"/>
      <c r="C321" s="149"/>
      <c r="D321" s="149"/>
      <c r="E321" s="149"/>
      <c r="F321" s="149"/>
      <c r="G321" s="149"/>
    </row>
    <row r="322" spans="1:7" ht="13.2">
      <c r="A322" s="149"/>
      <c r="B322" s="149"/>
      <c r="C322" s="149"/>
      <c r="D322" s="149"/>
      <c r="E322" s="149"/>
      <c r="F322" s="149"/>
      <c r="G322" s="149"/>
    </row>
    <row r="323" spans="1:7" ht="13.2">
      <c r="A323" s="149"/>
      <c r="B323" s="149"/>
      <c r="C323" s="149"/>
      <c r="D323" s="149"/>
      <c r="E323" s="149"/>
      <c r="F323" s="149"/>
      <c r="G323" s="149"/>
    </row>
    <row r="324" spans="1:7" ht="13.2">
      <c r="A324" s="149"/>
      <c r="B324" s="149"/>
      <c r="C324" s="149"/>
      <c r="D324" s="149"/>
      <c r="E324" s="149"/>
      <c r="F324" s="149"/>
      <c r="G324" s="149"/>
    </row>
    <row r="325" spans="1:7" ht="13.2">
      <c r="A325" s="149"/>
      <c r="B325" s="149"/>
      <c r="C325" s="149"/>
      <c r="D325" s="149"/>
      <c r="E325" s="149"/>
      <c r="F325" s="149"/>
      <c r="G325" s="149"/>
    </row>
    <row r="326" spans="1:7" ht="13.2">
      <c r="A326" s="149"/>
      <c r="B326" s="149"/>
      <c r="C326" s="149"/>
      <c r="D326" s="149"/>
      <c r="E326" s="149"/>
      <c r="F326" s="149"/>
      <c r="G326" s="149"/>
    </row>
    <row r="327" spans="1:7" ht="13.2">
      <c r="A327" s="149"/>
      <c r="B327" s="149"/>
      <c r="C327" s="149"/>
      <c r="D327" s="149"/>
      <c r="E327" s="149"/>
      <c r="F327" s="149"/>
      <c r="G327" s="149"/>
    </row>
    <row r="328" spans="1:7" ht="13.2">
      <c r="A328" s="149"/>
      <c r="B328" s="149"/>
      <c r="C328" s="149"/>
      <c r="D328" s="149"/>
      <c r="E328" s="149"/>
      <c r="F328" s="149"/>
      <c r="G328" s="149"/>
    </row>
    <row r="329" spans="1:7" ht="13.2">
      <c r="A329" s="149"/>
      <c r="B329" s="149"/>
      <c r="C329" s="149"/>
      <c r="D329" s="149"/>
      <c r="E329" s="149"/>
      <c r="F329" s="149"/>
      <c r="G329" s="149"/>
    </row>
    <row r="330" spans="1:7" ht="13.2">
      <c r="A330" s="149"/>
      <c r="B330" s="149"/>
      <c r="C330" s="149"/>
      <c r="D330" s="149"/>
      <c r="E330" s="149"/>
      <c r="F330" s="149"/>
      <c r="G330" s="149"/>
    </row>
    <row r="331" spans="1:7" ht="13.2">
      <c r="A331" s="149"/>
      <c r="B331" s="149"/>
      <c r="C331" s="149"/>
      <c r="D331" s="149"/>
      <c r="E331" s="149"/>
      <c r="F331" s="149"/>
      <c r="G331" s="149"/>
    </row>
    <row r="332" spans="1:7" ht="13.2">
      <c r="A332" s="149"/>
      <c r="B332" s="149"/>
      <c r="C332" s="149"/>
      <c r="D332" s="149"/>
      <c r="E332" s="149"/>
      <c r="F332" s="149"/>
      <c r="G332" s="149"/>
    </row>
    <row r="333" spans="1:7" ht="13.2">
      <c r="A333" s="149"/>
      <c r="B333" s="149"/>
      <c r="C333" s="149"/>
      <c r="D333" s="149"/>
      <c r="E333" s="149"/>
      <c r="F333" s="149"/>
      <c r="G333" s="149"/>
    </row>
    <row r="334" spans="1:7" ht="13.2">
      <c r="A334" s="149"/>
      <c r="B334" s="149"/>
      <c r="C334" s="149"/>
      <c r="D334" s="149"/>
      <c r="E334" s="149"/>
      <c r="F334" s="149"/>
      <c r="G334" s="149"/>
    </row>
    <row r="335" spans="1:7" ht="13.2">
      <c r="A335" s="149"/>
      <c r="B335" s="149"/>
      <c r="C335" s="149"/>
      <c r="D335" s="149"/>
      <c r="E335" s="149"/>
      <c r="F335" s="149"/>
      <c r="G335" s="149"/>
    </row>
    <row r="336" spans="1:7" ht="13.2">
      <c r="A336" s="149"/>
      <c r="B336" s="149"/>
      <c r="C336" s="149"/>
      <c r="D336" s="149"/>
      <c r="E336" s="149"/>
      <c r="F336" s="149"/>
      <c r="G336" s="149"/>
    </row>
    <row r="337" spans="1:7" ht="13.2">
      <c r="A337" s="149"/>
      <c r="B337" s="149"/>
      <c r="C337" s="149"/>
      <c r="D337" s="149"/>
      <c r="E337" s="149"/>
      <c r="F337" s="149"/>
      <c r="G337" s="149"/>
    </row>
    <row r="338" spans="1:7" ht="13.2">
      <c r="A338" s="149"/>
      <c r="B338" s="149"/>
      <c r="C338" s="149"/>
      <c r="D338" s="149"/>
      <c r="E338" s="149"/>
      <c r="F338" s="149"/>
      <c r="G338" s="149"/>
    </row>
    <row r="339" spans="1:7" ht="13.2">
      <c r="A339" s="149"/>
      <c r="B339" s="149"/>
      <c r="C339" s="149"/>
      <c r="D339" s="149"/>
      <c r="E339" s="149"/>
      <c r="F339" s="149"/>
      <c r="G339" s="149"/>
    </row>
    <row r="340" spans="1:7" ht="13.2">
      <c r="A340" s="149"/>
      <c r="B340" s="149"/>
      <c r="C340" s="149"/>
      <c r="D340" s="149"/>
      <c r="E340" s="149"/>
      <c r="F340" s="149"/>
      <c r="G340" s="149"/>
    </row>
    <row r="341" spans="1:7" ht="13.2">
      <c r="A341" s="149"/>
      <c r="B341" s="149"/>
      <c r="C341" s="149"/>
      <c r="D341" s="149"/>
      <c r="E341" s="149"/>
      <c r="F341" s="149"/>
      <c r="G341" s="149"/>
    </row>
    <row r="342" spans="1:7" ht="13.2">
      <c r="A342" s="149"/>
      <c r="B342" s="149"/>
      <c r="C342" s="149"/>
      <c r="D342" s="149"/>
      <c r="E342" s="149"/>
      <c r="F342" s="149"/>
      <c r="G342" s="149"/>
    </row>
    <row r="343" spans="1:7" ht="13.2">
      <c r="A343" s="149"/>
      <c r="B343" s="149"/>
      <c r="C343" s="149"/>
      <c r="D343" s="149"/>
      <c r="E343" s="149"/>
      <c r="F343" s="149"/>
      <c r="G343" s="149"/>
    </row>
    <row r="344" spans="1:7" ht="13.2">
      <c r="A344" s="149"/>
      <c r="B344" s="149"/>
      <c r="C344" s="149"/>
      <c r="D344" s="149"/>
      <c r="E344" s="149"/>
      <c r="F344" s="149"/>
      <c r="G344" s="149"/>
    </row>
    <row r="345" spans="1:7" ht="13.2">
      <c r="A345" s="149"/>
      <c r="B345" s="149"/>
      <c r="C345" s="149"/>
      <c r="D345" s="149"/>
      <c r="E345" s="149"/>
      <c r="F345" s="149"/>
      <c r="G345" s="149"/>
    </row>
    <row r="346" spans="1:7" ht="13.2">
      <c r="A346" s="149"/>
      <c r="B346" s="149"/>
      <c r="C346" s="149"/>
      <c r="D346" s="149"/>
      <c r="E346" s="149"/>
      <c r="F346" s="149"/>
      <c r="G346" s="149"/>
    </row>
    <row r="347" spans="1:7" ht="13.2">
      <c r="A347" s="149"/>
      <c r="B347" s="149"/>
      <c r="C347" s="149"/>
      <c r="D347" s="149"/>
      <c r="E347" s="149"/>
      <c r="F347" s="149"/>
      <c r="G347" s="149"/>
    </row>
    <row r="348" spans="1:7" ht="13.2">
      <c r="A348" s="149"/>
      <c r="B348" s="149"/>
      <c r="C348" s="149"/>
      <c r="D348" s="149"/>
      <c r="E348" s="149"/>
      <c r="F348" s="149"/>
      <c r="G348" s="149"/>
    </row>
    <row r="349" spans="1:7" ht="13.2">
      <c r="A349" s="149"/>
      <c r="B349" s="149"/>
      <c r="C349" s="149"/>
      <c r="D349" s="149"/>
      <c r="E349" s="149"/>
      <c r="F349" s="149"/>
      <c r="G349" s="149"/>
    </row>
    <row r="350" spans="1:7" ht="13.2">
      <c r="A350" s="149"/>
      <c r="B350" s="149"/>
      <c r="C350" s="149"/>
      <c r="D350" s="149"/>
      <c r="E350" s="149"/>
      <c r="F350" s="149"/>
      <c r="G350" s="149"/>
    </row>
    <row r="351" spans="1:7" ht="13.2">
      <c r="A351" s="149"/>
      <c r="B351" s="149"/>
      <c r="C351" s="149"/>
      <c r="D351" s="149"/>
      <c r="E351" s="149"/>
      <c r="F351" s="149"/>
      <c r="G351" s="149"/>
    </row>
    <row r="352" spans="1:7" ht="13.2">
      <c r="A352" s="149"/>
      <c r="B352" s="149"/>
      <c r="C352" s="149"/>
      <c r="D352" s="149"/>
      <c r="E352" s="149"/>
      <c r="F352" s="149"/>
      <c r="G352" s="149"/>
    </row>
    <row r="353" spans="1:7" ht="13.2">
      <c r="A353" s="149"/>
      <c r="B353" s="149"/>
      <c r="C353" s="149"/>
      <c r="D353" s="149"/>
      <c r="E353" s="149"/>
      <c r="F353" s="149"/>
      <c r="G353" s="149"/>
    </row>
    <row r="354" spans="1:7" ht="13.2">
      <c r="A354" s="149"/>
      <c r="B354" s="149"/>
      <c r="C354" s="149"/>
      <c r="D354" s="149"/>
      <c r="E354" s="149"/>
      <c r="F354" s="149"/>
      <c r="G354" s="149"/>
    </row>
    <row r="355" spans="1:7" ht="13.2">
      <c r="A355" s="149"/>
      <c r="B355" s="149"/>
      <c r="C355" s="149"/>
      <c r="D355" s="149"/>
      <c r="E355" s="149"/>
      <c r="F355" s="149"/>
      <c r="G355" s="149"/>
    </row>
    <row r="356" spans="1:7" ht="13.2">
      <c r="A356" s="149"/>
      <c r="B356" s="149"/>
      <c r="C356" s="149"/>
      <c r="D356" s="149"/>
      <c r="E356" s="149"/>
      <c r="F356" s="149"/>
      <c r="G356" s="149"/>
    </row>
    <row r="357" spans="1:7" ht="13.2">
      <c r="A357" s="149"/>
      <c r="B357" s="149"/>
      <c r="C357" s="149"/>
      <c r="D357" s="149"/>
      <c r="E357" s="149"/>
      <c r="F357" s="149"/>
      <c r="G357" s="149"/>
    </row>
    <row r="358" spans="1:7" ht="13.2">
      <c r="A358" s="149"/>
      <c r="B358" s="149"/>
      <c r="C358" s="149"/>
      <c r="D358" s="149"/>
      <c r="E358" s="149"/>
      <c r="F358" s="149"/>
      <c r="G358" s="149"/>
    </row>
    <row r="359" spans="1:7" ht="13.2">
      <c r="A359" s="149"/>
      <c r="B359" s="149"/>
      <c r="C359" s="149"/>
      <c r="D359" s="149"/>
      <c r="E359" s="149"/>
      <c r="F359" s="149"/>
      <c r="G359" s="149"/>
    </row>
    <row r="360" spans="1:7" ht="13.2">
      <c r="A360" s="149"/>
      <c r="B360" s="149"/>
      <c r="C360" s="149"/>
      <c r="D360" s="149"/>
      <c r="E360" s="149"/>
      <c r="F360" s="149"/>
      <c r="G360" s="149"/>
    </row>
    <row r="361" spans="1:7" ht="13.2">
      <c r="A361" s="149"/>
      <c r="B361" s="149"/>
      <c r="C361" s="149"/>
      <c r="D361" s="149"/>
      <c r="E361" s="149"/>
      <c r="F361" s="149"/>
      <c r="G361" s="149"/>
    </row>
    <row r="362" spans="1:7" ht="13.2">
      <c r="A362" s="149"/>
      <c r="B362" s="149"/>
      <c r="C362" s="149"/>
      <c r="D362" s="149"/>
      <c r="E362" s="149"/>
      <c r="F362" s="149"/>
      <c r="G362" s="149"/>
    </row>
    <row r="363" spans="1:7" ht="13.2">
      <c r="A363" s="149"/>
      <c r="B363" s="149"/>
      <c r="C363" s="149"/>
      <c r="D363" s="149"/>
      <c r="E363" s="149"/>
      <c r="F363" s="149"/>
      <c r="G363" s="149"/>
    </row>
    <row r="364" spans="1:7" ht="13.2">
      <c r="A364" s="149"/>
      <c r="B364" s="149"/>
      <c r="C364" s="149"/>
      <c r="D364" s="149"/>
      <c r="E364" s="149"/>
      <c r="F364" s="149"/>
      <c r="G364" s="149"/>
    </row>
    <row r="365" spans="1:7" ht="13.2">
      <c r="A365" s="149"/>
      <c r="B365" s="149"/>
      <c r="C365" s="149"/>
      <c r="D365" s="149"/>
      <c r="E365" s="149"/>
      <c r="F365" s="149"/>
      <c r="G365" s="149"/>
    </row>
    <row r="366" spans="1:7" ht="13.2">
      <c r="A366" s="149"/>
      <c r="B366" s="149"/>
      <c r="C366" s="149"/>
      <c r="D366" s="149"/>
      <c r="E366" s="149"/>
      <c r="F366" s="149"/>
      <c r="G366" s="149"/>
    </row>
    <row r="367" spans="1:7" ht="13.2">
      <c r="A367" s="149"/>
      <c r="B367" s="149"/>
      <c r="C367" s="149"/>
      <c r="D367" s="149"/>
      <c r="E367" s="149"/>
      <c r="F367" s="149"/>
      <c r="G367" s="149"/>
    </row>
    <row r="368" spans="1:7" ht="13.2">
      <c r="A368" s="149"/>
      <c r="B368" s="149"/>
      <c r="C368" s="149"/>
      <c r="D368" s="149"/>
      <c r="E368" s="149"/>
      <c r="F368" s="149"/>
      <c r="G368" s="149"/>
    </row>
    <row r="369" spans="1:7" ht="13.2">
      <c r="A369" s="149"/>
      <c r="B369" s="149"/>
      <c r="C369" s="149"/>
      <c r="D369" s="149"/>
      <c r="E369" s="149"/>
      <c r="F369" s="149"/>
      <c r="G369" s="149"/>
    </row>
    <row r="370" spans="1:7" ht="13.2">
      <c r="A370" s="149"/>
      <c r="B370" s="149"/>
      <c r="C370" s="149"/>
      <c r="D370" s="149"/>
      <c r="E370" s="149"/>
      <c r="F370" s="149"/>
      <c r="G370" s="149"/>
    </row>
    <row r="371" spans="1:7" ht="13.2">
      <c r="A371" s="149"/>
      <c r="B371" s="149"/>
      <c r="C371" s="149"/>
      <c r="D371" s="149"/>
      <c r="E371" s="149"/>
      <c r="F371" s="149"/>
      <c r="G371" s="149"/>
    </row>
    <row r="372" spans="1:7" ht="13.2">
      <c r="A372" s="149"/>
      <c r="B372" s="149"/>
      <c r="C372" s="149"/>
      <c r="D372" s="149"/>
      <c r="E372" s="149"/>
      <c r="F372" s="149"/>
      <c r="G372" s="149"/>
    </row>
    <row r="373" spans="1:7" ht="13.2">
      <c r="A373" s="149"/>
      <c r="B373" s="149"/>
      <c r="C373" s="149"/>
      <c r="D373" s="149"/>
      <c r="E373" s="149"/>
      <c r="F373" s="149"/>
      <c r="G373" s="149"/>
    </row>
    <row r="374" spans="1:7" ht="13.2">
      <c r="A374" s="149"/>
      <c r="B374" s="149"/>
      <c r="C374" s="149"/>
      <c r="D374" s="149"/>
      <c r="E374" s="149"/>
      <c r="F374" s="149"/>
      <c r="G374" s="149"/>
    </row>
    <row r="375" spans="1:7" ht="13.2">
      <c r="A375" s="149"/>
      <c r="B375" s="149"/>
      <c r="C375" s="149"/>
      <c r="D375" s="149"/>
      <c r="E375" s="149"/>
      <c r="F375" s="149"/>
      <c r="G375" s="149"/>
    </row>
    <row r="376" spans="1:7" ht="13.2">
      <c r="A376" s="149"/>
      <c r="B376" s="149"/>
      <c r="C376" s="149"/>
      <c r="D376" s="149"/>
      <c r="E376" s="149"/>
      <c r="F376" s="149"/>
      <c r="G376" s="149"/>
    </row>
    <row r="377" spans="1:7" ht="13.2">
      <c r="A377" s="149"/>
      <c r="B377" s="149"/>
      <c r="C377" s="149"/>
      <c r="D377" s="149"/>
      <c r="E377" s="149"/>
      <c r="F377" s="149"/>
      <c r="G377" s="149"/>
    </row>
    <row r="378" spans="1:7" ht="13.2">
      <c r="A378" s="149"/>
      <c r="B378" s="149"/>
      <c r="C378" s="149"/>
      <c r="D378" s="149"/>
      <c r="E378" s="149"/>
      <c r="F378" s="149"/>
      <c r="G378" s="149"/>
    </row>
    <row r="379" spans="1:7" ht="13.2">
      <c r="A379" s="149"/>
      <c r="B379" s="149"/>
      <c r="C379" s="149"/>
      <c r="D379" s="149"/>
      <c r="E379" s="149"/>
      <c r="F379" s="149"/>
      <c r="G379" s="149"/>
    </row>
    <row r="380" spans="1:7" ht="13.2">
      <c r="A380" s="149"/>
      <c r="B380" s="149"/>
      <c r="C380" s="149"/>
      <c r="D380" s="149"/>
      <c r="E380" s="149"/>
      <c r="F380" s="149"/>
      <c r="G380" s="149"/>
    </row>
    <row r="381" spans="1:7" ht="13.2">
      <c r="A381" s="149"/>
      <c r="B381" s="149"/>
      <c r="C381" s="149"/>
      <c r="D381" s="149"/>
      <c r="E381" s="149"/>
      <c r="F381" s="149"/>
      <c r="G381" s="149"/>
    </row>
    <row r="382" spans="1:7" ht="13.2">
      <c r="A382" s="149"/>
      <c r="B382" s="149"/>
      <c r="C382" s="149"/>
      <c r="D382" s="149"/>
      <c r="E382" s="149"/>
      <c r="F382" s="149"/>
      <c r="G382" s="149"/>
    </row>
    <row r="383" spans="1:7" ht="13.2">
      <c r="A383" s="149"/>
      <c r="B383" s="149"/>
      <c r="C383" s="149"/>
      <c r="D383" s="149"/>
      <c r="E383" s="149"/>
      <c r="F383" s="149"/>
      <c r="G383" s="149"/>
    </row>
    <row r="384" spans="1:7" ht="13.2">
      <c r="A384" s="149"/>
      <c r="B384" s="149"/>
      <c r="C384" s="149"/>
      <c r="D384" s="149"/>
      <c r="E384" s="149"/>
      <c r="F384" s="149"/>
      <c r="G384" s="149"/>
    </row>
    <row r="385" spans="1:7" ht="13.2">
      <c r="A385" s="149"/>
      <c r="B385" s="149"/>
      <c r="C385" s="149"/>
      <c r="D385" s="149"/>
      <c r="E385" s="149"/>
      <c r="F385" s="149"/>
      <c r="G385" s="149"/>
    </row>
    <row r="386" spans="1:7" ht="13.2">
      <c r="A386" s="149"/>
      <c r="B386" s="149"/>
      <c r="C386" s="149"/>
      <c r="D386" s="149"/>
      <c r="E386" s="149"/>
      <c r="F386" s="149"/>
      <c r="G386" s="149"/>
    </row>
    <row r="387" spans="1:7" ht="13.2">
      <c r="A387" s="149"/>
      <c r="B387" s="149"/>
      <c r="C387" s="149"/>
      <c r="D387" s="149"/>
      <c r="E387" s="149"/>
      <c r="F387" s="149"/>
      <c r="G387" s="149"/>
    </row>
    <row r="388" spans="1:7" ht="13.2">
      <c r="A388" s="149"/>
      <c r="B388" s="149"/>
      <c r="C388" s="149"/>
      <c r="D388" s="149"/>
      <c r="E388" s="149"/>
      <c r="F388" s="149"/>
      <c r="G388" s="149"/>
    </row>
    <row r="389" spans="1:7" ht="13.2">
      <c r="A389" s="149"/>
      <c r="B389" s="149"/>
      <c r="C389" s="149"/>
      <c r="D389" s="149"/>
      <c r="E389" s="149"/>
      <c r="F389" s="149"/>
      <c r="G389" s="149"/>
    </row>
    <row r="390" spans="1:7" ht="13.2">
      <c r="A390" s="149"/>
      <c r="B390" s="149"/>
      <c r="C390" s="149"/>
      <c r="D390" s="149"/>
      <c r="E390" s="149"/>
      <c r="F390" s="149"/>
      <c r="G390" s="149"/>
    </row>
    <row r="391" spans="1:7" ht="13.2">
      <c r="A391" s="149"/>
      <c r="B391" s="149"/>
      <c r="C391" s="149"/>
      <c r="D391" s="149"/>
      <c r="E391" s="149"/>
      <c r="F391" s="149"/>
      <c r="G391" s="149"/>
    </row>
    <row r="392" spans="1:7" ht="13.2">
      <c r="A392" s="149"/>
      <c r="B392" s="149"/>
      <c r="C392" s="149"/>
      <c r="D392" s="149"/>
      <c r="E392" s="149"/>
      <c r="F392" s="149"/>
      <c r="G392" s="149"/>
    </row>
    <row r="393" spans="1:7" ht="13.2">
      <c r="A393" s="149"/>
      <c r="B393" s="149"/>
      <c r="C393" s="149"/>
      <c r="D393" s="149"/>
      <c r="E393" s="149"/>
      <c r="F393" s="149"/>
      <c r="G393" s="149"/>
    </row>
    <row r="394" spans="1:7" ht="13.2">
      <c r="A394" s="149"/>
      <c r="B394" s="149"/>
      <c r="C394" s="149"/>
      <c r="D394" s="149"/>
      <c r="E394" s="149"/>
      <c r="F394" s="149"/>
      <c r="G394" s="149"/>
    </row>
    <row r="395" spans="1:7" ht="13.2">
      <c r="A395" s="149"/>
      <c r="B395" s="149"/>
      <c r="C395" s="149"/>
      <c r="D395" s="149"/>
      <c r="E395" s="149"/>
      <c r="F395" s="149"/>
      <c r="G395" s="149"/>
    </row>
    <row r="396" spans="1:7" ht="13.2">
      <c r="A396" s="149"/>
      <c r="B396" s="149"/>
      <c r="C396" s="149"/>
      <c r="D396" s="149"/>
      <c r="E396" s="149"/>
      <c r="F396" s="149"/>
      <c r="G396" s="149"/>
    </row>
    <row r="397" spans="1:7" ht="13.2">
      <c r="A397" s="149"/>
      <c r="B397" s="149"/>
      <c r="C397" s="149"/>
      <c r="D397" s="149"/>
      <c r="E397" s="149"/>
      <c r="F397" s="149"/>
      <c r="G397" s="149"/>
    </row>
    <row r="398" spans="1:7" ht="13.2">
      <c r="A398" s="149"/>
      <c r="B398" s="149"/>
      <c r="C398" s="149"/>
      <c r="D398" s="149"/>
      <c r="E398" s="149"/>
      <c r="F398" s="149"/>
      <c r="G398" s="149"/>
    </row>
    <row r="399" spans="1:7" ht="13.2">
      <c r="A399" s="149"/>
      <c r="B399" s="149"/>
      <c r="C399" s="149"/>
      <c r="D399" s="149"/>
      <c r="E399" s="149"/>
      <c r="F399" s="149"/>
      <c r="G399" s="149"/>
    </row>
    <row r="400" spans="1:7" ht="13.2">
      <c r="A400" s="149"/>
      <c r="B400" s="149"/>
      <c r="C400" s="149"/>
      <c r="D400" s="149"/>
      <c r="E400" s="149"/>
      <c r="F400" s="149"/>
      <c r="G400" s="149"/>
    </row>
    <row r="401" spans="1:7" ht="13.2">
      <c r="A401" s="149"/>
      <c r="B401" s="149"/>
      <c r="C401" s="149"/>
      <c r="D401" s="149"/>
      <c r="E401" s="149"/>
      <c r="F401" s="149"/>
      <c r="G401" s="149"/>
    </row>
    <row r="402" spans="1:7" ht="13.2">
      <c r="A402" s="149"/>
      <c r="B402" s="149"/>
      <c r="C402" s="149"/>
      <c r="D402" s="149"/>
      <c r="E402" s="149"/>
      <c r="F402" s="149"/>
      <c r="G402" s="149"/>
    </row>
    <row r="403" spans="1:7" ht="13.2">
      <c r="A403" s="149"/>
      <c r="B403" s="149"/>
      <c r="C403" s="149"/>
      <c r="D403" s="149"/>
      <c r="E403" s="149"/>
      <c r="F403" s="149"/>
      <c r="G403" s="149"/>
    </row>
    <row r="404" spans="1:7" ht="13.2">
      <c r="A404" s="149"/>
      <c r="B404" s="149"/>
      <c r="C404" s="149"/>
      <c r="D404" s="149"/>
      <c r="E404" s="149"/>
      <c r="F404" s="149"/>
      <c r="G404" s="149"/>
    </row>
    <row r="405" spans="1:7" ht="13.2">
      <c r="A405" s="149"/>
      <c r="B405" s="149"/>
      <c r="C405" s="149"/>
      <c r="D405" s="149"/>
      <c r="E405" s="149"/>
      <c r="F405" s="149"/>
      <c r="G405" s="149"/>
    </row>
    <row r="406" spans="1:7" ht="13.2">
      <c r="A406" s="149"/>
      <c r="B406" s="149"/>
      <c r="C406" s="149"/>
      <c r="D406" s="149"/>
      <c r="E406" s="149"/>
      <c r="F406" s="149"/>
      <c r="G406" s="149"/>
    </row>
    <row r="407" spans="1:7" ht="13.2">
      <c r="A407" s="149"/>
      <c r="B407" s="149"/>
      <c r="C407" s="149"/>
      <c r="D407" s="149"/>
      <c r="E407" s="149"/>
      <c r="F407" s="149"/>
      <c r="G407" s="149"/>
    </row>
    <row r="408" spans="1:7" ht="13.2">
      <c r="A408" s="149"/>
      <c r="B408" s="149"/>
      <c r="C408" s="149"/>
      <c r="D408" s="149"/>
      <c r="E408" s="149"/>
      <c r="F408" s="149"/>
      <c r="G408" s="149"/>
    </row>
    <row r="409" spans="1:7" ht="13.2">
      <c r="A409" s="149"/>
      <c r="B409" s="149"/>
      <c r="C409" s="149"/>
      <c r="D409" s="149"/>
      <c r="E409" s="149"/>
      <c r="F409" s="149"/>
      <c r="G409" s="149"/>
    </row>
    <row r="410" spans="1:7" ht="13.2">
      <c r="A410" s="149"/>
      <c r="B410" s="149"/>
      <c r="C410" s="149"/>
      <c r="D410" s="149"/>
      <c r="E410" s="149"/>
      <c r="F410" s="149"/>
      <c r="G410" s="149"/>
    </row>
    <row r="411" spans="1:7" ht="13.2">
      <c r="A411" s="149"/>
      <c r="B411" s="149"/>
      <c r="C411" s="149"/>
      <c r="D411" s="149"/>
      <c r="E411" s="149"/>
      <c r="F411" s="149"/>
      <c r="G411" s="149"/>
    </row>
    <row r="412" spans="1:7" ht="13.2">
      <c r="A412" s="149"/>
      <c r="B412" s="149"/>
      <c r="C412" s="149"/>
      <c r="D412" s="149"/>
      <c r="E412" s="149"/>
      <c r="F412" s="149"/>
      <c r="G412" s="149"/>
    </row>
    <row r="413" spans="1:7" ht="13.2">
      <c r="A413" s="149"/>
      <c r="B413" s="149"/>
      <c r="C413" s="149"/>
      <c r="D413" s="149"/>
      <c r="E413" s="149"/>
      <c r="F413" s="149"/>
      <c r="G413" s="149"/>
    </row>
    <row r="414" spans="1:7" ht="13.2">
      <c r="A414" s="149"/>
      <c r="B414" s="149"/>
      <c r="C414" s="149"/>
      <c r="D414" s="149"/>
      <c r="E414" s="149"/>
      <c r="F414" s="149"/>
      <c r="G414" s="149"/>
    </row>
    <row r="415" spans="1:7" ht="13.2">
      <c r="A415" s="149"/>
      <c r="B415" s="149"/>
      <c r="C415" s="149"/>
      <c r="D415" s="149"/>
      <c r="E415" s="149"/>
      <c r="F415" s="149"/>
      <c r="G415" s="149"/>
    </row>
    <row r="416" spans="1:7" ht="13.2">
      <c r="A416" s="149"/>
      <c r="B416" s="149"/>
      <c r="C416" s="149"/>
      <c r="D416" s="149"/>
      <c r="E416" s="149"/>
      <c r="F416" s="149"/>
      <c r="G416" s="149"/>
    </row>
    <row r="417" spans="1:7" ht="13.2">
      <c r="A417" s="149"/>
      <c r="B417" s="149"/>
      <c r="C417" s="149"/>
      <c r="D417" s="149"/>
      <c r="E417" s="149"/>
      <c r="F417" s="149"/>
      <c r="G417" s="149"/>
    </row>
    <row r="418" spans="1:7" ht="13.2">
      <c r="A418" s="149"/>
      <c r="B418" s="149"/>
      <c r="C418" s="149"/>
      <c r="D418" s="149"/>
      <c r="E418" s="149"/>
      <c r="F418" s="149"/>
      <c r="G418" s="149"/>
    </row>
    <row r="419" spans="1:7" ht="13.2">
      <c r="A419" s="149"/>
      <c r="B419" s="149"/>
      <c r="C419" s="149"/>
      <c r="D419" s="149"/>
      <c r="E419" s="149"/>
      <c r="F419" s="149"/>
      <c r="G419" s="149"/>
    </row>
    <row r="420" spans="1:7" ht="13.2">
      <c r="A420" s="149"/>
      <c r="B420" s="149"/>
      <c r="C420" s="149"/>
      <c r="D420" s="149"/>
      <c r="E420" s="149"/>
      <c r="F420" s="149"/>
      <c r="G420" s="149"/>
    </row>
    <row r="421" spans="1:7" ht="13.2">
      <c r="A421" s="149"/>
      <c r="B421" s="149"/>
      <c r="C421" s="149"/>
      <c r="D421" s="149"/>
      <c r="E421" s="149"/>
      <c r="F421" s="149"/>
      <c r="G421" s="149"/>
    </row>
    <row r="422" spans="1:7" ht="13.2">
      <c r="A422" s="149"/>
      <c r="B422" s="149"/>
      <c r="C422" s="149"/>
      <c r="D422" s="149"/>
      <c r="E422" s="149"/>
      <c r="F422" s="149"/>
      <c r="G422" s="149"/>
    </row>
    <row r="423" spans="1:7" ht="13.2">
      <c r="A423" s="149"/>
      <c r="B423" s="149"/>
      <c r="C423" s="149"/>
      <c r="D423" s="149"/>
      <c r="E423" s="149"/>
      <c r="F423" s="149"/>
      <c r="G423" s="149"/>
    </row>
    <row r="424" spans="1:7" ht="13.2">
      <c r="A424" s="149"/>
      <c r="B424" s="149"/>
      <c r="C424" s="149"/>
      <c r="D424" s="149"/>
      <c r="E424" s="149"/>
      <c r="F424" s="149"/>
      <c r="G424" s="149"/>
    </row>
    <row r="425" spans="1:7" ht="13.2">
      <c r="A425" s="149"/>
      <c r="B425" s="149"/>
      <c r="C425" s="149"/>
      <c r="D425" s="149"/>
      <c r="E425" s="149"/>
      <c r="F425" s="149"/>
      <c r="G425" s="149"/>
    </row>
    <row r="426" spans="1:7" ht="13.2">
      <c r="A426" s="149"/>
      <c r="B426" s="149"/>
      <c r="C426" s="149"/>
      <c r="D426" s="149"/>
      <c r="E426" s="149"/>
      <c r="F426" s="149"/>
      <c r="G426" s="149"/>
    </row>
    <row r="427" spans="1:7" ht="13.2">
      <c r="A427" s="149"/>
      <c r="B427" s="149"/>
      <c r="C427" s="149"/>
      <c r="D427" s="149"/>
      <c r="E427" s="149"/>
      <c r="F427" s="149"/>
      <c r="G427" s="149"/>
    </row>
    <row r="428" spans="1:7" ht="13.2">
      <c r="A428" s="149"/>
      <c r="B428" s="149"/>
      <c r="C428" s="149"/>
      <c r="D428" s="149"/>
      <c r="E428" s="149"/>
      <c r="F428" s="149"/>
      <c r="G428" s="149"/>
    </row>
    <row r="429" spans="1:7" ht="13.2">
      <c r="A429" s="149"/>
      <c r="B429" s="149"/>
      <c r="C429" s="149"/>
      <c r="D429" s="149"/>
      <c r="E429" s="149"/>
      <c r="F429" s="149"/>
      <c r="G429" s="149"/>
    </row>
    <row r="430" spans="1:7" ht="13.2">
      <c r="A430" s="149"/>
      <c r="B430" s="149"/>
      <c r="C430" s="149"/>
      <c r="D430" s="149"/>
      <c r="E430" s="149"/>
      <c r="F430" s="149"/>
      <c r="G430" s="149"/>
    </row>
    <row r="431" spans="1:7" ht="13.2">
      <c r="A431" s="149"/>
      <c r="B431" s="149"/>
      <c r="C431" s="149"/>
      <c r="D431" s="149"/>
      <c r="E431" s="149"/>
      <c r="F431" s="149"/>
      <c r="G431" s="149"/>
    </row>
    <row r="432" spans="1:7" ht="13.2">
      <c r="A432" s="149"/>
      <c r="B432" s="149"/>
      <c r="C432" s="149"/>
      <c r="D432" s="149"/>
      <c r="E432" s="149"/>
      <c r="F432" s="149"/>
      <c r="G432" s="149"/>
    </row>
    <row r="433" spans="1:7" ht="13.2">
      <c r="A433" s="149"/>
      <c r="B433" s="149"/>
      <c r="C433" s="149"/>
      <c r="D433" s="149"/>
      <c r="E433" s="149"/>
      <c r="F433" s="149"/>
      <c r="G433" s="149"/>
    </row>
    <row r="434" spans="1:7" ht="13.2">
      <c r="A434" s="149"/>
      <c r="B434" s="149"/>
      <c r="C434" s="149"/>
      <c r="D434" s="149"/>
      <c r="E434" s="149"/>
      <c r="F434" s="149"/>
      <c r="G434" s="149"/>
    </row>
    <row r="435" spans="1:7" ht="13.2">
      <c r="A435" s="149"/>
      <c r="B435" s="149"/>
      <c r="C435" s="149"/>
      <c r="D435" s="149"/>
      <c r="E435" s="149"/>
      <c r="F435" s="149"/>
      <c r="G435" s="149"/>
    </row>
    <row r="436" spans="1:7" ht="13.2">
      <c r="A436" s="149"/>
      <c r="B436" s="149"/>
      <c r="C436" s="149"/>
      <c r="D436" s="149"/>
      <c r="E436" s="149"/>
      <c r="F436" s="149"/>
      <c r="G436" s="149"/>
    </row>
    <row r="437" spans="1:7" ht="13.2">
      <c r="A437" s="149"/>
      <c r="B437" s="149"/>
      <c r="C437" s="149"/>
      <c r="D437" s="149"/>
      <c r="E437" s="149"/>
      <c r="F437" s="149"/>
      <c r="G437" s="149"/>
    </row>
    <row r="438" spans="1:7" ht="13.2">
      <c r="A438" s="149"/>
      <c r="B438" s="149"/>
      <c r="C438" s="149"/>
      <c r="D438" s="149"/>
      <c r="E438" s="149"/>
      <c r="F438" s="149"/>
      <c r="G438" s="149"/>
    </row>
    <row r="439" spans="1:7" ht="13.2">
      <c r="A439" s="149"/>
      <c r="B439" s="149"/>
      <c r="C439" s="149"/>
      <c r="D439" s="149"/>
      <c r="E439" s="149"/>
      <c r="F439" s="149"/>
      <c r="G439" s="149"/>
    </row>
    <row r="440" spans="1:7" ht="13.2">
      <c r="A440" s="149"/>
      <c r="B440" s="149"/>
      <c r="C440" s="149"/>
      <c r="D440" s="149"/>
      <c r="E440" s="149"/>
      <c r="F440" s="149"/>
      <c r="G440" s="149"/>
    </row>
    <row r="441" spans="1:7" ht="13.2">
      <c r="A441" s="149"/>
      <c r="B441" s="149"/>
      <c r="C441" s="149"/>
      <c r="D441" s="149"/>
      <c r="E441" s="149"/>
      <c r="F441" s="149"/>
      <c r="G441" s="149"/>
    </row>
    <row r="442" spans="1:7" ht="13.2">
      <c r="A442" s="149"/>
      <c r="B442" s="149"/>
      <c r="C442" s="149"/>
      <c r="D442" s="149"/>
      <c r="E442" s="149"/>
      <c r="F442" s="149"/>
      <c r="G442" s="149"/>
    </row>
    <row r="443" spans="1:7" ht="13.2">
      <c r="A443" s="149"/>
      <c r="B443" s="149"/>
      <c r="C443" s="149"/>
      <c r="D443" s="149"/>
      <c r="E443" s="149"/>
      <c r="F443" s="149"/>
      <c r="G443" s="149"/>
    </row>
    <row r="444" spans="1:7" ht="13.2">
      <c r="A444" s="149"/>
      <c r="B444" s="149"/>
      <c r="C444" s="149"/>
      <c r="D444" s="149"/>
      <c r="E444" s="149"/>
      <c r="F444" s="149"/>
      <c r="G444" s="149"/>
    </row>
    <row r="445" spans="1:7" ht="13.2">
      <c r="A445" s="149"/>
      <c r="B445" s="149"/>
      <c r="C445" s="149"/>
      <c r="D445" s="149"/>
      <c r="E445" s="149"/>
      <c r="F445" s="149"/>
      <c r="G445" s="149"/>
    </row>
    <row r="446" spans="1:7" ht="13.2">
      <c r="A446" s="149"/>
      <c r="B446" s="149"/>
      <c r="C446" s="149"/>
      <c r="D446" s="149"/>
      <c r="E446" s="149"/>
      <c r="F446" s="149"/>
      <c r="G446" s="149"/>
    </row>
    <row r="447" spans="1:7" ht="13.2">
      <c r="A447" s="149"/>
      <c r="B447" s="149"/>
      <c r="C447" s="149"/>
      <c r="D447" s="149"/>
      <c r="E447" s="149"/>
      <c r="F447" s="149"/>
      <c r="G447" s="149"/>
    </row>
    <row r="448" spans="1:7" ht="13.2">
      <c r="A448" s="149"/>
      <c r="B448" s="149"/>
      <c r="C448" s="149"/>
      <c r="D448" s="149"/>
      <c r="E448" s="149"/>
      <c r="F448" s="149"/>
      <c r="G448" s="149"/>
    </row>
    <row r="449" spans="1:7" ht="13.2">
      <c r="A449" s="149"/>
      <c r="B449" s="149"/>
      <c r="C449" s="149"/>
      <c r="D449" s="149"/>
      <c r="E449" s="149"/>
      <c r="F449" s="149"/>
      <c r="G449" s="149"/>
    </row>
    <row r="450" spans="1:7" ht="13.2">
      <c r="A450" s="149"/>
      <c r="B450" s="149"/>
      <c r="C450" s="149"/>
      <c r="D450" s="149"/>
      <c r="E450" s="149"/>
      <c r="F450" s="149"/>
      <c r="G450" s="149"/>
    </row>
    <row r="451" spans="1:7" ht="13.2">
      <c r="A451" s="149"/>
      <c r="B451" s="149"/>
      <c r="C451" s="149"/>
      <c r="D451" s="149"/>
      <c r="E451" s="149"/>
      <c r="F451" s="149"/>
      <c r="G451" s="149"/>
    </row>
    <row r="452" spans="1:7" ht="13.2">
      <c r="A452" s="149"/>
      <c r="B452" s="149"/>
      <c r="C452" s="149"/>
      <c r="D452" s="149"/>
      <c r="E452" s="149"/>
      <c r="F452" s="149"/>
      <c r="G452" s="149"/>
    </row>
    <row r="453" spans="1:7" ht="13.2">
      <c r="A453" s="149"/>
      <c r="B453" s="149"/>
      <c r="C453" s="149"/>
      <c r="D453" s="149"/>
      <c r="E453" s="149"/>
      <c r="F453" s="149"/>
      <c r="G453" s="149"/>
    </row>
    <row r="454" spans="1:7" ht="13.2">
      <c r="A454" s="149"/>
      <c r="B454" s="149"/>
      <c r="C454" s="149"/>
      <c r="D454" s="149"/>
      <c r="E454" s="149"/>
      <c r="F454" s="149"/>
      <c r="G454" s="149"/>
    </row>
    <row r="455" spans="1:7" ht="13.2">
      <c r="A455" s="149"/>
      <c r="B455" s="149"/>
      <c r="C455" s="149"/>
      <c r="D455" s="149"/>
      <c r="E455" s="149"/>
      <c r="F455" s="149"/>
      <c r="G455" s="149"/>
    </row>
    <row r="456" spans="1:7" ht="13.2">
      <c r="A456" s="149"/>
      <c r="B456" s="149"/>
      <c r="C456" s="149"/>
      <c r="D456" s="149"/>
      <c r="E456" s="149"/>
      <c r="F456" s="149"/>
      <c r="G456" s="149"/>
    </row>
    <row r="457" spans="1:7" ht="13.2">
      <c r="A457" s="149"/>
      <c r="B457" s="149"/>
      <c r="C457" s="149"/>
      <c r="D457" s="149"/>
      <c r="E457" s="149"/>
      <c r="F457" s="149"/>
      <c r="G457" s="149"/>
    </row>
    <row r="458" spans="1:7" ht="13.2">
      <c r="A458" s="149"/>
      <c r="B458" s="149"/>
      <c r="C458" s="149"/>
      <c r="D458" s="149"/>
      <c r="E458" s="149"/>
      <c r="F458" s="149"/>
      <c r="G458" s="149"/>
    </row>
    <row r="459" spans="1:7" ht="13.2">
      <c r="A459" s="149"/>
      <c r="B459" s="149"/>
      <c r="C459" s="149"/>
      <c r="D459" s="149"/>
      <c r="E459" s="149"/>
      <c r="F459" s="149"/>
      <c r="G459" s="149"/>
    </row>
    <row r="460" spans="1:7" ht="13.2">
      <c r="A460" s="149"/>
      <c r="B460" s="149"/>
      <c r="C460" s="149"/>
      <c r="D460" s="149"/>
      <c r="E460" s="149"/>
      <c r="F460" s="149"/>
      <c r="G460" s="149"/>
    </row>
    <row r="461" spans="1:7" ht="13.2">
      <c r="A461" s="149"/>
      <c r="B461" s="149"/>
      <c r="C461" s="149"/>
      <c r="D461" s="149"/>
      <c r="E461" s="149"/>
      <c r="F461" s="149"/>
      <c r="G461" s="149"/>
    </row>
    <row r="462" spans="1:7" ht="13.2">
      <c r="A462" s="149"/>
      <c r="B462" s="149"/>
      <c r="C462" s="149"/>
      <c r="D462" s="149"/>
      <c r="E462" s="149"/>
      <c r="F462" s="149"/>
      <c r="G462" s="149"/>
    </row>
    <row r="463" spans="1:7" ht="13.2">
      <c r="A463" s="149"/>
      <c r="B463" s="149"/>
      <c r="C463" s="149"/>
      <c r="D463" s="149"/>
      <c r="E463" s="149"/>
      <c r="F463" s="149"/>
      <c r="G463" s="149"/>
    </row>
    <row r="464" spans="1:7" ht="13.2">
      <c r="A464" s="149"/>
      <c r="B464" s="149"/>
      <c r="C464" s="149"/>
      <c r="D464" s="149"/>
      <c r="E464" s="149"/>
      <c r="F464" s="149"/>
      <c r="G464" s="149"/>
    </row>
    <row r="465" spans="1:7" ht="13.2">
      <c r="A465" s="149"/>
      <c r="B465" s="149"/>
      <c r="C465" s="149"/>
      <c r="D465" s="149"/>
      <c r="E465" s="149"/>
      <c r="F465" s="149"/>
      <c r="G465" s="149"/>
    </row>
    <row r="466" spans="1:7" ht="13.2">
      <c r="A466" s="149"/>
      <c r="B466" s="149"/>
      <c r="C466" s="149"/>
      <c r="D466" s="149"/>
      <c r="E466" s="149"/>
      <c r="F466" s="149"/>
      <c r="G466" s="149"/>
    </row>
    <row r="467" spans="1:7" ht="13.2">
      <c r="A467" s="149"/>
      <c r="B467" s="149"/>
      <c r="C467" s="149"/>
      <c r="D467" s="149"/>
      <c r="E467" s="149"/>
      <c r="F467" s="149"/>
      <c r="G467" s="149"/>
    </row>
    <row r="468" spans="1:7" ht="13.2">
      <c r="A468" s="149"/>
      <c r="B468" s="149"/>
      <c r="C468" s="149"/>
      <c r="D468" s="149"/>
      <c r="E468" s="149"/>
      <c r="F468" s="149"/>
      <c r="G468" s="149"/>
    </row>
    <row r="469" spans="1:7" ht="13.2">
      <c r="A469" s="149"/>
      <c r="B469" s="149"/>
      <c r="C469" s="149"/>
      <c r="D469" s="149"/>
      <c r="E469" s="149"/>
      <c r="F469" s="149"/>
      <c r="G469" s="149"/>
    </row>
    <row r="470" spans="1:7" ht="13.2">
      <c r="A470" s="149"/>
      <c r="B470" s="149"/>
      <c r="C470" s="149"/>
      <c r="D470" s="149"/>
      <c r="E470" s="149"/>
      <c r="F470" s="149"/>
      <c r="G470" s="149"/>
    </row>
    <row r="471" spans="1:7" ht="13.2">
      <c r="A471" s="149"/>
      <c r="B471" s="149"/>
      <c r="C471" s="149"/>
      <c r="D471" s="149"/>
      <c r="E471" s="149"/>
      <c r="F471" s="149"/>
      <c r="G471" s="149"/>
    </row>
    <row r="472" spans="1:7" ht="13.2">
      <c r="A472" s="149"/>
      <c r="B472" s="149"/>
      <c r="C472" s="149"/>
      <c r="D472" s="149"/>
      <c r="E472" s="149"/>
      <c r="F472" s="149"/>
      <c r="G472" s="149"/>
    </row>
    <row r="473" spans="1:7" ht="13.2">
      <c r="A473" s="149"/>
      <c r="B473" s="149"/>
      <c r="C473" s="149"/>
      <c r="D473" s="149"/>
      <c r="E473" s="149"/>
      <c r="F473" s="149"/>
      <c r="G473" s="149"/>
    </row>
    <row r="474" spans="1:7" ht="13.2">
      <c r="A474" s="149"/>
      <c r="B474" s="149"/>
      <c r="C474" s="149"/>
      <c r="D474" s="149"/>
      <c r="E474" s="149"/>
      <c r="F474" s="149"/>
      <c r="G474" s="149"/>
    </row>
    <row r="475" spans="1:7" ht="13.2">
      <c r="A475" s="149"/>
      <c r="B475" s="149"/>
      <c r="C475" s="149"/>
      <c r="D475" s="149"/>
      <c r="E475" s="149"/>
      <c r="F475" s="149"/>
      <c r="G475" s="149"/>
    </row>
    <row r="476" spans="1:7" ht="13.2">
      <c r="A476" s="149"/>
      <c r="B476" s="149"/>
      <c r="C476" s="149"/>
      <c r="D476" s="149"/>
      <c r="E476" s="149"/>
      <c r="F476" s="149"/>
      <c r="G476" s="149"/>
    </row>
    <row r="477" spans="1:7" ht="13.2">
      <c r="A477" s="149"/>
      <c r="B477" s="149"/>
      <c r="C477" s="149"/>
      <c r="D477" s="149"/>
      <c r="E477" s="149"/>
      <c r="F477" s="149"/>
      <c r="G477" s="149"/>
    </row>
    <row r="478" spans="1:7" ht="13.2">
      <c r="A478" s="149"/>
      <c r="B478" s="149"/>
      <c r="C478" s="149"/>
      <c r="D478" s="149"/>
      <c r="E478" s="149"/>
      <c r="F478" s="149"/>
      <c r="G478" s="149"/>
    </row>
    <row r="479" spans="1:7" ht="13.2">
      <c r="A479" s="149"/>
      <c r="B479" s="149"/>
      <c r="C479" s="149"/>
      <c r="D479" s="149"/>
      <c r="E479" s="149"/>
      <c r="F479" s="149"/>
      <c r="G479" s="149"/>
    </row>
    <row r="480" spans="1:7" ht="13.2">
      <c r="A480" s="149"/>
      <c r="B480" s="149"/>
      <c r="C480" s="149"/>
      <c r="D480" s="149"/>
      <c r="E480" s="149"/>
      <c r="F480" s="149"/>
      <c r="G480" s="149"/>
    </row>
    <row r="481" spans="1:7" ht="13.2">
      <c r="A481" s="149"/>
      <c r="B481" s="149"/>
      <c r="C481" s="149"/>
      <c r="D481" s="149"/>
      <c r="E481" s="149"/>
      <c r="F481" s="149"/>
      <c r="G481" s="149"/>
    </row>
    <row r="482" spans="1:7" ht="13.2">
      <c r="A482" s="149"/>
      <c r="B482" s="149"/>
      <c r="C482" s="149"/>
      <c r="D482" s="149"/>
      <c r="E482" s="149"/>
      <c r="F482" s="149"/>
      <c r="G482" s="149"/>
    </row>
    <row r="483" spans="1:7" ht="13.2">
      <c r="A483" s="149"/>
      <c r="B483" s="149"/>
      <c r="C483" s="149"/>
      <c r="D483" s="149"/>
      <c r="E483" s="149"/>
      <c r="F483" s="149"/>
      <c r="G483" s="149"/>
    </row>
    <row r="484" spans="1:7" ht="13.2">
      <c r="A484" s="149"/>
      <c r="B484" s="149"/>
      <c r="C484" s="149"/>
      <c r="D484" s="149"/>
      <c r="E484" s="149"/>
      <c r="F484" s="149"/>
      <c r="G484" s="149"/>
    </row>
    <row r="485" spans="1:7" ht="13.2">
      <c r="A485" s="149"/>
      <c r="B485" s="149"/>
      <c r="C485" s="149"/>
      <c r="D485" s="149"/>
      <c r="E485" s="149"/>
      <c r="F485" s="149"/>
      <c r="G485" s="149"/>
    </row>
    <row r="486" spans="1:7" ht="13.2">
      <c r="A486" s="149"/>
      <c r="B486" s="149"/>
      <c r="C486" s="149"/>
      <c r="D486" s="149"/>
      <c r="E486" s="149"/>
      <c r="F486" s="149"/>
      <c r="G486" s="149"/>
    </row>
    <row r="487" spans="1:7" ht="13.2">
      <c r="A487" s="149"/>
      <c r="B487" s="149"/>
      <c r="C487" s="149"/>
      <c r="D487" s="149"/>
      <c r="E487" s="149"/>
      <c r="F487" s="149"/>
      <c r="G487" s="149"/>
    </row>
    <row r="488" spans="1:7" ht="13.2">
      <c r="A488" s="149"/>
      <c r="B488" s="149"/>
      <c r="C488" s="149"/>
      <c r="D488" s="149"/>
      <c r="E488" s="149"/>
      <c r="F488" s="149"/>
      <c r="G488" s="149"/>
    </row>
    <row r="489" spans="1:7" ht="13.2">
      <c r="A489" s="149"/>
      <c r="B489" s="149"/>
      <c r="C489" s="149"/>
      <c r="D489" s="149"/>
      <c r="E489" s="149"/>
      <c r="F489" s="149"/>
      <c r="G489" s="149"/>
    </row>
    <row r="490" spans="1:7" ht="13.2">
      <c r="A490" s="149"/>
      <c r="B490" s="149"/>
      <c r="C490" s="149"/>
      <c r="D490" s="149"/>
      <c r="E490" s="149"/>
      <c r="F490" s="149"/>
      <c r="G490" s="149"/>
    </row>
    <row r="491" spans="1:7" ht="13.2">
      <c r="A491" s="149"/>
      <c r="B491" s="149"/>
      <c r="C491" s="149"/>
      <c r="D491" s="149"/>
      <c r="E491" s="149"/>
      <c r="F491" s="149"/>
      <c r="G491" s="149"/>
    </row>
    <row r="492" spans="1:7" ht="13.2">
      <c r="A492" s="149"/>
      <c r="B492" s="149"/>
      <c r="C492" s="149"/>
      <c r="D492" s="149"/>
      <c r="E492" s="149"/>
      <c r="F492" s="149"/>
      <c r="G492" s="149"/>
    </row>
    <row r="493" spans="1:7" ht="13.2">
      <c r="A493" s="149"/>
      <c r="B493" s="149"/>
      <c r="C493" s="149"/>
      <c r="D493" s="149"/>
      <c r="E493" s="149"/>
      <c r="F493" s="149"/>
      <c r="G493" s="149"/>
    </row>
    <row r="494" spans="1:7" ht="13.2">
      <c r="A494" s="149"/>
      <c r="B494" s="149"/>
      <c r="C494" s="149"/>
      <c r="D494" s="149"/>
      <c r="E494" s="149"/>
      <c r="F494" s="149"/>
      <c r="G494" s="149"/>
    </row>
    <row r="495" spans="1:7" ht="13.2">
      <c r="A495" s="149"/>
      <c r="B495" s="149"/>
      <c r="C495" s="149"/>
      <c r="D495" s="149"/>
      <c r="E495" s="149"/>
      <c r="F495" s="149"/>
      <c r="G495" s="149"/>
    </row>
    <row r="496" spans="1:7" ht="13.2">
      <c r="A496" s="149"/>
      <c r="B496" s="149"/>
      <c r="C496" s="149"/>
      <c r="D496" s="149"/>
      <c r="E496" s="149"/>
      <c r="F496" s="149"/>
      <c r="G496" s="149"/>
    </row>
    <row r="497" spans="1:7" ht="13.2">
      <c r="A497" s="149"/>
      <c r="B497" s="149"/>
      <c r="C497" s="149"/>
      <c r="D497" s="149"/>
      <c r="E497" s="149"/>
      <c r="F497" s="149"/>
      <c r="G497" s="149"/>
    </row>
    <row r="498" spans="1:7" ht="13.2">
      <c r="A498" s="149"/>
      <c r="B498" s="149"/>
      <c r="C498" s="149"/>
      <c r="D498" s="149"/>
      <c r="E498" s="149"/>
      <c r="F498" s="149"/>
      <c r="G498" s="149"/>
    </row>
    <row r="499" spans="1:7" ht="13.2">
      <c r="A499" s="149"/>
      <c r="B499" s="149"/>
      <c r="C499" s="149"/>
      <c r="D499" s="149"/>
      <c r="E499" s="149"/>
      <c r="F499" s="149"/>
      <c r="G499" s="149"/>
    </row>
    <row r="500" spans="1:7" ht="13.2">
      <c r="A500" s="149"/>
      <c r="B500" s="149"/>
      <c r="C500" s="149"/>
      <c r="D500" s="149"/>
      <c r="E500" s="149"/>
      <c r="F500" s="149"/>
      <c r="G500" s="149"/>
    </row>
    <row r="501" spans="1:7" ht="13.2">
      <c r="A501" s="149"/>
      <c r="B501" s="149"/>
      <c r="C501" s="149"/>
      <c r="D501" s="149"/>
      <c r="E501" s="149"/>
      <c r="F501" s="149"/>
      <c r="G501" s="149"/>
    </row>
    <row r="502" spans="1:7" ht="13.2">
      <c r="A502" s="149"/>
      <c r="B502" s="149"/>
      <c r="C502" s="149"/>
      <c r="D502" s="149"/>
      <c r="E502" s="149"/>
      <c r="F502" s="149"/>
      <c r="G502" s="149"/>
    </row>
    <row r="503" spans="1:7" ht="13.2">
      <c r="A503" s="149"/>
      <c r="B503" s="149"/>
      <c r="C503" s="149"/>
      <c r="D503" s="149"/>
      <c r="E503" s="149"/>
      <c r="F503" s="149"/>
      <c r="G503" s="149"/>
    </row>
    <row r="504" spans="1:7" ht="13.2">
      <c r="A504" s="149"/>
      <c r="B504" s="149"/>
      <c r="C504" s="149"/>
      <c r="D504" s="149"/>
      <c r="E504" s="149"/>
      <c r="F504" s="149"/>
      <c r="G504" s="149"/>
    </row>
    <row r="505" spans="1:7" ht="13.2">
      <c r="A505" s="149"/>
      <c r="B505" s="149"/>
      <c r="C505" s="149"/>
      <c r="D505" s="149"/>
      <c r="E505" s="149"/>
      <c r="F505" s="149"/>
      <c r="G505" s="149"/>
    </row>
    <row r="506" spans="1:7" ht="13.2">
      <c r="A506" s="149"/>
      <c r="B506" s="149"/>
      <c r="C506" s="149"/>
      <c r="D506" s="149"/>
      <c r="E506" s="149"/>
      <c r="F506" s="149"/>
      <c r="G506" s="149"/>
    </row>
    <row r="507" spans="1:7" ht="13.2">
      <c r="A507" s="149"/>
      <c r="B507" s="149"/>
      <c r="C507" s="149"/>
      <c r="D507" s="149"/>
      <c r="E507" s="149"/>
      <c r="F507" s="149"/>
      <c r="G507" s="149"/>
    </row>
    <row r="508" spans="1:7" ht="13.2">
      <c r="A508" s="149"/>
      <c r="B508" s="149"/>
      <c r="C508" s="149"/>
      <c r="D508" s="149"/>
      <c r="E508" s="149"/>
      <c r="F508" s="149"/>
      <c r="G508" s="149"/>
    </row>
    <row r="509" spans="1:7" ht="13.2">
      <c r="A509" s="149"/>
      <c r="B509" s="149"/>
      <c r="C509" s="149"/>
      <c r="D509" s="149"/>
      <c r="E509" s="149"/>
      <c r="F509" s="149"/>
      <c r="G509" s="149"/>
    </row>
    <row r="510" spans="1:7" ht="13.2">
      <c r="A510" s="149"/>
      <c r="B510" s="149"/>
      <c r="C510" s="149"/>
      <c r="D510" s="149"/>
      <c r="E510" s="149"/>
      <c r="F510" s="149"/>
      <c r="G510" s="149"/>
    </row>
    <row r="511" spans="1:7" ht="13.2">
      <c r="A511" s="149"/>
      <c r="B511" s="149"/>
      <c r="C511" s="149"/>
      <c r="D511" s="149"/>
      <c r="E511" s="149"/>
      <c r="F511" s="149"/>
      <c r="G511" s="149"/>
    </row>
    <row r="512" spans="1:7" ht="13.2">
      <c r="A512" s="149"/>
      <c r="B512" s="149"/>
      <c r="C512" s="149"/>
      <c r="D512" s="149"/>
      <c r="E512" s="149"/>
      <c r="F512" s="149"/>
      <c r="G512" s="149"/>
    </row>
    <row r="513" spans="1:7" ht="13.2">
      <c r="A513" s="149"/>
      <c r="B513" s="149"/>
      <c r="C513" s="149"/>
      <c r="D513" s="149"/>
      <c r="E513" s="149"/>
      <c r="F513" s="149"/>
      <c r="G513" s="149"/>
    </row>
    <row r="514" spans="1:7" ht="13.2">
      <c r="A514" s="149"/>
      <c r="B514" s="149"/>
      <c r="C514" s="149"/>
      <c r="D514" s="149"/>
      <c r="E514" s="149"/>
      <c r="F514" s="149"/>
      <c r="G514" s="149"/>
    </row>
    <row r="515" spans="1:7" ht="13.2">
      <c r="A515" s="149"/>
      <c r="B515" s="149"/>
      <c r="C515" s="149"/>
      <c r="D515" s="149"/>
      <c r="E515" s="149"/>
      <c r="F515" s="149"/>
      <c r="G515" s="149"/>
    </row>
    <row r="516" spans="1:7" ht="13.2">
      <c r="A516" s="149"/>
      <c r="B516" s="149"/>
      <c r="C516" s="149"/>
      <c r="D516" s="149"/>
      <c r="E516" s="149"/>
      <c r="F516" s="149"/>
      <c r="G516" s="149"/>
    </row>
    <row r="517" spans="1:7" ht="13.2">
      <c r="A517" s="149"/>
      <c r="B517" s="149"/>
      <c r="C517" s="149"/>
      <c r="D517" s="149"/>
      <c r="E517" s="149"/>
      <c r="F517" s="149"/>
      <c r="G517" s="149"/>
    </row>
    <row r="518" spans="1:7" ht="13.2">
      <c r="A518" s="149"/>
      <c r="B518" s="149"/>
      <c r="C518" s="149"/>
      <c r="D518" s="149"/>
      <c r="E518" s="149"/>
      <c r="F518" s="149"/>
      <c r="G518" s="149"/>
    </row>
    <row r="519" spans="1:7" ht="13.2">
      <c r="A519" s="149"/>
      <c r="B519" s="149"/>
      <c r="C519" s="149"/>
      <c r="D519" s="149"/>
      <c r="E519" s="149"/>
      <c r="F519" s="149"/>
      <c r="G519" s="149"/>
    </row>
    <row r="520" spans="1:7" ht="13.2">
      <c r="A520" s="149"/>
      <c r="B520" s="149"/>
      <c r="C520" s="149"/>
      <c r="D520" s="149"/>
      <c r="E520" s="149"/>
      <c r="F520" s="149"/>
      <c r="G520" s="149"/>
    </row>
    <row r="521" spans="1:7" ht="13.2">
      <c r="A521" s="149"/>
      <c r="B521" s="149"/>
      <c r="C521" s="149"/>
      <c r="D521" s="149"/>
      <c r="E521" s="149"/>
      <c r="F521" s="149"/>
      <c r="G521" s="149"/>
    </row>
    <row r="522" spans="1:7" ht="13.2">
      <c r="A522" s="149"/>
      <c r="B522" s="149"/>
      <c r="C522" s="149"/>
      <c r="D522" s="149"/>
      <c r="E522" s="149"/>
      <c r="F522" s="149"/>
      <c r="G522" s="149"/>
    </row>
    <row r="523" spans="1:7" ht="13.2">
      <c r="A523" s="149"/>
      <c r="B523" s="149"/>
      <c r="C523" s="149"/>
      <c r="D523" s="149"/>
      <c r="E523" s="149"/>
      <c r="F523" s="149"/>
      <c r="G523" s="149"/>
    </row>
    <row r="524" spans="1:7" ht="13.2">
      <c r="A524" s="149"/>
      <c r="B524" s="149"/>
      <c r="C524" s="149"/>
      <c r="D524" s="149"/>
      <c r="E524" s="149"/>
      <c r="F524" s="149"/>
      <c r="G524" s="149"/>
    </row>
    <row r="525" spans="1:7" ht="13.2">
      <c r="A525" s="149"/>
      <c r="B525" s="149"/>
      <c r="C525" s="149"/>
      <c r="D525" s="149"/>
      <c r="E525" s="149"/>
      <c r="F525" s="149"/>
      <c r="G525" s="149"/>
    </row>
    <row r="526" spans="1:7" ht="13.2">
      <c r="A526" s="149"/>
      <c r="B526" s="149"/>
      <c r="C526" s="149"/>
      <c r="D526" s="149"/>
      <c r="E526" s="149"/>
      <c r="F526" s="149"/>
      <c r="G526" s="149"/>
    </row>
    <row r="527" spans="1:7" ht="13.2">
      <c r="A527" s="149"/>
      <c r="B527" s="149"/>
      <c r="C527" s="149"/>
      <c r="D527" s="149"/>
      <c r="E527" s="149"/>
      <c r="F527" s="149"/>
      <c r="G527" s="149"/>
    </row>
    <row r="528" spans="1:7" ht="13.2">
      <c r="A528" s="149"/>
      <c r="B528" s="149"/>
      <c r="C528" s="149"/>
      <c r="D528" s="149"/>
      <c r="E528" s="149"/>
      <c r="F528" s="149"/>
      <c r="G528" s="149"/>
    </row>
    <row r="529" spans="1:7" ht="13.2">
      <c r="A529" s="149"/>
      <c r="B529" s="149"/>
      <c r="C529" s="149"/>
      <c r="D529" s="149"/>
      <c r="E529" s="149"/>
      <c r="F529" s="149"/>
      <c r="G529" s="149"/>
    </row>
    <row r="530" spans="1:7" ht="13.2">
      <c r="A530" s="149"/>
      <c r="B530" s="149"/>
      <c r="C530" s="149"/>
      <c r="D530" s="149"/>
      <c r="E530" s="149"/>
      <c r="F530" s="149"/>
      <c r="G530" s="149"/>
    </row>
    <row r="531" spans="1:7" ht="13.2">
      <c r="A531" s="149"/>
      <c r="B531" s="149"/>
      <c r="C531" s="149"/>
      <c r="D531" s="149"/>
      <c r="E531" s="149"/>
      <c r="F531" s="149"/>
      <c r="G531" s="149"/>
    </row>
    <row r="532" spans="1:7" ht="13.2">
      <c r="A532" s="149"/>
      <c r="B532" s="149"/>
      <c r="C532" s="149"/>
      <c r="D532" s="149"/>
      <c r="E532" s="149"/>
      <c r="F532" s="149"/>
      <c r="G532" s="149"/>
    </row>
    <row r="533" spans="1:7" ht="13.2">
      <c r="A533" s="149"/>
      <c r="B533" s="149"/>
      <c r="C533" s="149"/>
      <c r="D533" s="149"/>
      <c r="E533" s="149"/>
      <c r="F533" s="149"/>
      <c r="G533" s="149"/>
    </row>
    <row r="534" spans="1:7" ht="13.2">
      <c r="A534" s="149"/>
      <c r="B534" s="149"/>
      <c r="C534" s="149"/>
      <c r="D534" s="149"/>
      <c r="E534" s="149"/>
      <c r="F534" s="149"/>
      <c r="G534" s="149"/>
    </row>
    <row r="535" spans="1:7" ht="13.2">
      <c r="A535" s="149"/>
      <c r="B535" s="149"/>
      <c r="C535" s="149"/>
      <c r="D535" s="149"/>
      <c r="E535" s="149"/>
      <c r="F535" s="149"/>
      <c r="G535" s="149"/>
    </row>
    <row r="536" spans="1:7" ht="13.2">
      <c r="A536" s="149"/>
      <c r="B536" s="149"/>
      <c r="C536" s="149"/>
      <c r="D536" s="149"/>
      <c r="E536" s="149"/>
      <c r="F536" s="149"/>
      <c r="G536" s="149"/>
    </row>
    <row r="537" spans="1:7" ht="13.2">
      <c r="A537" s="149"/>
      <c r="B537" s="149"/>
      <c r="C537" s="149"/>
      <c r="D537" s="149"/>
      <c r="E537" s="149"/>
      <c r="F537" s="149"/>
      <c r="G537" s="149"/>
    </row>
    <row r="538" spans="1:7" ht="13.2">
      <c r="A538" s="149"/>
      <c r="B538" s="149"/>
      <c r="C538" s="149"/>
      <c r="D538" s="149"/>
      <c r="E538" s="149"/>
      <c r="F538" s="149"/>
      <c r="G538" s="149"/>
    </row>
    <row r="539" spans="1:7" ht="13.2">
      <c r="A539" s="149"/>
      <c r="B539" s="149"/>
      <c r="C539" s="149"/>
      <c r="D539" s="149"/>
      <c r="E539" s="149"/>
      <c r="F539" s="149"/>
      <c r="G539" s="149"/>
    </row>
    <row r="540" spans="1:7" ht="13.2">
      <c r="A540" s="149"/>
      <c r="B540" s="149"/>
      <c r="C540" s="149"/>
      <c r="D540" s="149"/>
      <c r="E540" s="149"/>
      <c r="F540" s="149"/>
      <c r="G540" s="149"/>
    </row>
    <row r="541" spans="1:7" ht="13.2">
      <c r="A541" s="149"/>
      <c r="B541" s="149"/>
      <c r="C541" s="149"/>
      <c r="D541" s="149"/>
      <c r="E541" s="149"/>
      <c r="F541" s="149"/>
      <c r="G541" s="149"/>
    </row>
    <row r="542" spans="1:7" ht="13.2">
      <c r="A542" s="149"/>
      <c r="B542" s="149"/>
      <c r="C542" s="149"/>
      <c r="D542" s="149"/>
      <c r="E542" s="149"/>
      <c r="F542" s="149"/>
      <c r="G542" s="149"/>
    </row>
    <row r="543" spans="1:7" ht="13.2">
      <c r="A543" s="149"/>
      <c r="B543" s="149"/>
      <c r="C543" s="149"/>
      <c r="D543" s="149"/>
      <c r="E543" s="149"/>
      <c r="F543" s="149"/>
      <c r="G543" s="149"/>
    </row>
    <row r="544" spans="1:7" ht="13.2">
      <c r="A544" s="149"/>
      <c r="B544" s="149"/>
      <c r="C544" s="149"/>
      <c r="D544" s="149"/>
      <c r="E544" s="149"/>
      <c r="F544" s="149"/>
      <c r="G544" s="149"/>
    </row>
    <row r="545" spans="1:7" ht="13.2">
      <c r="A545" s="149"/>
      <c r="B545" s="149"/>
      <c r="C545" s="149"/>
      <c r="D545" s="149"/>
      <c r="E545" s="149"/>
      <c r="F545" s="149"/>
      <c r="G545" s="149"/>
    </row>
    <row r="546" spans="1:7" ht="13.2">
      <c r="A546" s="149"/>
      <c r="B546" s="149"/>
      <c r="C546" s="149"/>
      <c r="D546" s="149"/>
      <c r="E546" s="149"/>
      <c r="F546" s="149"/>
      <c r="G546" s="149"/>
    </row>
    <row r="547" spans="1:7" ht="13.2">
      <c r="A547" s="149"/>
      <c r="B547" s="149"/>
      <c r="C547" s="149"/>
      <c r="D547" s="149"/>
      <c r="E547" s="149"/>
      <c r="F547" s="149"/>
      <c r="G547" s="149"/>
    </row>
    <row r="548" spans="1:7" ht="13.2">
      <c r="A548" s="149"/>
      <c r="B548" s="149"/>
      <c r="C548" s="149"/>
      <c r="D548" s="149"/>
      <c r="E548" s="149"/>
      <c r="F548" s="149"/>
      <c r="G548" s="149"/>
    </row>
    <row r="549" spans="1:7" ht="13.2">
      <c r="A549" s="149"/>
      <c r="B549" s="149"/>
      <c r="C549" s="149"/>
      <c r="D549" s="149"/>
      <c r="E549" s="149"/>
      <c r="F549" s="149"/>
      <c r="G549" s="149"/>
    </row>
    <row r="550" spans="1:7" ht="13.2">
      <c r="A550" s="149"/>
      <c r="B550" s="149"/>
      <c r="C550" s="149"/>
      <c r="D550" s="149"/>
      <c r="E550" s="149"/>
      <c r="F550" s="149"/>
      <c r="G550" s="149"/>
    </row>
    <row r="551" spans="1:7" ht="13.2">
      <c r="A551" s="149"/>
      <c r="B551" s="149"/>
      <c r="C551" s="149"/>
      <c r="D551" s="149"/>
      <c r="E551" s="149"/>
      <c r="F551" s="149"/>
      <c r="G551" s="149"/>
    </row>
    <row r="552" spans="1:7" ht="13.2">
      <c r="A552" s="149"/>
      <c r="B552" s="149"/>
      <c r="C552" s="149"/>
      <c r="D552" s="149"/>
      <c r="E552" s="149"/>
      <c r="F552" s="149"/>
      <c r="G552" s="149"/>
    </row>
    <row r="553" spans="1:7" ht="13.2">
      <c r="A553" s="149"/>
      <c r="B553" s="149"/>
      <c r="C553" s="149"/>
      <c r="D553" s="149"/>
      <c r="E553" s="149"/>
      <c r="F553" s="149"/>
      <c r="G553" s="149"/>
    </row>
    <row r="554" spans="1:7" ht="13.2">
      <c r="A554" s="149"/>
      <c r="B554" s="149"/>
      <c r="C554" s="149"/>
      <c r="D554" s="149"/>
      <c r="E554" s="149"/>
      <c r="F554" s="149"/>
      <c r="G554" s="149"/>
    </row>
    <row r="555" spans="1:7" ht="13.2">
      <c r="A555" s="149"/>
      <c r="B555" s="149"/>
      <c r="C555" s="149"/>
      <c r="D555" s="149"/>
      <c r="E555" s="149"/>
      <c r="F555" s="149"/>
      <c r="G555" s="149"/>
    </row>
    <row r="556" spans="1:7" ht="13.2">
      <c r="A556" s="149"/>
      <c r="B556" s="149"/>
      <c r="C556" s="149"/>
      <c r="D556" s="149"/>
      <c r="E556" s="149"/>
      <c r="F556" s="149"/>
      <c r="G556" s="149"/>
    </row>
    <row r="557" spans="1:7" ht="13.2">
      <c r="A557" s="149"/>
      <c r="B557" s="149"/>
      <c r="C557" s="149"/>
      <c r="D557" s="149"/>
      <c r="E557" s="149"/>
      <c r="F557" s="149"/>
      <c r="G557" s="149"/>
    </row>
    <row r="558" spans="1:7" ht="13.2">
      <c r="A558" s="149"/>
      <c r="B558" s="149"/>
      <c r="C558" s="149"/>
      <c r="D558" s="149"/>
      <c r="E558" s="149"/>
      <c r="F558" s="149"/>
      <c r="G558" s="149"/>
    </row>
    <row r="559" spans="1:7" ht="13.2">
      <c r="A559" s="149"/>
      <c r="B559" s="149"/>
      <c r="C559" s="149"/>
      <c r="D559" s="149"/>
      <c r="E559" s="149"/>
      <c r="F559" s="149"/>
      <c r="G559" s="149"/>
    </row>
    <row r="560" spans="1:7" ht="13.2">
      <c r="A560" s="149"/>
      <c r="B560" s="149"/>
      <c r="C560" s="149"/>
      <c r="D560" s="149"/>
      <c r="E560" s="149"/>
      <c r="F560" s="149"/>
      <c r="G560" s="149"/>
    </row>
    <row r="561" spans="1:7" ht="13.2">
      <c r="A561" s="149"/>
      <c r="B561" s="149"/>
      <c r="C561" s="149"/>
      <c r="D561" s="149"/>
      <c r="E561" s="149"/>
      <c r="F561" s="149"/>
      <c r="G561" s="149"/>
    </row>
    <row r="562" spans="1:7" ht="13.2">
      <c r="A562" s="149"/>
      <c r="B562" s="149"/>
      <c r="C562" s="149"/>
      <c r="D562" s="149"/>
      <c r="E562" s="149"/>
      <c r="F562" s="149"/>
      <c r="G562" s="149"/>
    </row>
    <row r="563" spans="1:7" ht="13.2">
      <c r="A563" s="149"/>
      <c r="B563" s="149"/>
      <c r="C563" s="149"/>
      <c r="D563" s="149"/>
      <c r="E563" s="149"/>
      <c r="F563" s="149"/>
      <c r="G563" s="149"/>
    </row>
    <row r="564" spans="1:7" ht="13.2">
      <c r="A564" s="149"/>
      <c r="B564" s="149"/>
      <c r="C564" s="149"/>
      <c r="D564" s="149"/>
      <c r="E564" s="149"/>
      <c r="F564" s="149"/>
      <c r="G564" s="149"/>
    </row>
    <row r="565" spans="1:7" ht="13.2">
      <c r="A565" s="149"/>
      <c r="B565" s="149"/>
      <c r="C565" s="149"/>
      <c r="D565" s="149"/>
      <c r="E565" s="149"/>
      <c r="F565" s="149"/>
      <c r="G565" s="149"/>
    </row>
    <row r="566" spans="1:7" ht="13.2">
      <c r="A566" s="149"/>
      <c r="B566" s="149"/>
      <c r="C566" s="149"/>
      <c r="D566" s="149"/>
      <c r="E566" s="149"/>
      <c r="F566" s="149"/>
      <c r="G566" s="149"/>
    </row>
    <row r="567" spans="1:7" ht="13.2">
      <c r="A567" s="149"/>
      <c r="B567" s="149"/>
      <c r="C567" s="149"/>
      <c r="D567" s="149"/>
      <c r="E567" s="149"/>
      <c r="F567" s="149"/>
      <c r="G567" s="149"/>
    </row>
    <row r="568" spans="1:7" ht="13.2">
      <c r="A568" s="149"/>
      <c r="B568" s="149"/>
      <c r="C568" s="149"/>
      <c r="D568" s="149"/>
      <c r="E568" s="149"/>
      <c r="F568" s="149"/>
      <c r="G568" s="149"/>
    </row>
    <row r="569" spans="1:7" ht="13.2">
      <c r="A569" s="149"/>
      <c r="B569" s="149"/>
      <c r="C569" s="149"/>
      <c r="D569" s="149"/>
      <c r="E569" s="149"/>
      <c r="F569" s="149"/>
      <c r="G569" s="149"/>
    </row>
    <row r="570" spans="1:7" ht="13.2">
      <c r="A570" s="149"/>
      <c r="B570" s="149"/>
      <c r="C570" s="149"/>
      <c r="D570" s="149"/>
      <c r="E570" s="149"/>
      <c r="F570" s="149"/>
      <c r="G570" s="149"/>
    </row>
    <row r="571" spans="1:7" ht="13.2">
      <c r="A571" s="149"/>
      <c r="B571" s="149"/>
      <c r="C571" s="149"/>
      <c r="D571" s="149"/>
      <c r="E571" s="149"/>
      <c r="F571" s="149"/>
      <c r="G571" s="149"/>
    </row>
    <row r="572" spans="1:7" ht="13.2">
      <c r="A572" s="149"/>
      <c r="B572" s="149"/>
      <c r="C572" s="149"/>
      <c r="D572" s="149"/>
      <c r="E572" s="149"/>
      <c r="F572" s="149"/>
      <c r="G572" s="149"/>
    </row>
    <row r="573" spans="1:7" ht="13.2">
      <c r="A573" s="149"/>
      <c r="B573" s="149"/>
      <c r="C573" s="149"/>
      <c r="D573" s="149"/>
      <c r="E573" s="149"/>
      <c r="F573" s="149"/>
      <c r="G573" s="149"/>
    </row>
    <row r="574" spans="1:7" ht="13.2">
      <c r="A574" s="149"/>
      <c r="B574" s="149"/>
      <c r="C574" s="149"/>
      <c r="D574" s="149"/>
      <c r="E574" s="149"/>
      <c r="F574" s="149"/>
      <c r="G574" s="149"/>
    </row>
    <row r="575" spans="1:7" ht="13.2">
      <c r="A575" s="149"/>
      <c r="B575" s="149"/>
      <c r="C575" s="149"/>
      <c r="D575" s="149"/>
      <c r="E575" s="149"/>
      <c r="F575" s="149"/>
      <c r="G575" s="149"/>
    </row>
    <row r="576" spans="1:7" ht="13.2">
      <c r="A576" s="149"/>
      <c r="B576" s="149"/>
      <c r="C576" s="149"/>
      <c r="D576" s="149"/>
      <c r="E576" s="149"/>
      <c r="F576" s="149"/>
      <c r="G576" s="149"/>
    </row>
    <row r="577" spans="1:7" ht="13.2">
      <c r="A577" s="149"/>
      <c r="B577" s="149"/>
      <c r="C577" s="149"/>
      <c r="D577" s="149"/>
      <c r="E577" s="149"/>
      <c r="F577" s="149"/>
      <c r="G577" s="149"/>
    </row>
    <row r="578" spans="1:7" ht="13.2">
      <c r="A578" s="149"/>
      <c r="B578" s="149"/>
      <c r="C578" s="149"/>
      <c r="D578" s="149"/>
      <c r="E578" s="149"/>
      <c r="F578" s="149"/>
      <c r="G578" s="149"/>
    </row>
    <row r="579" spans="1:7" ht="13.2">
      <c r="A579" s="149"/>
      <c r="B579" s="149"/>
      <c r="C579" s="149"/>
      <c r="D579" s="149"/>
      <c r="E579" s="149"/>
      <c r="F579" s="149"/>
      <c r="G579" s="149"/>
    </row>
    <row r="580" spans="1:7" ht="13.2">
      <c r="A580" s="149"/>
      <c r="B580" s="149"/>
      <c r="C580" s="149"/>
      <c r="D580" s="149"/>
      <c r="E580" s="149"/>
      <c r="F580" s="149"/>
      <c r="G580" s="149"/>
    </row>
    <row r="581" spans="1:7" ht="13.2">
      <c r="A581" s="149"/>
      <c r="B581" s="149"/>
      <c r="C581" s="149"/>
      <c r="D581" s="149"/>
      <c r="E581" s="149"/>
      <c r="F581" s="149"/>
      <c r="G581" s="149"/>
    </row>
    <row r="582" spans="1:7" ht="13.2">
      <c r="A582" s="149"/>
      <c r="B582" s="149"/>
      <c r="C582" s="149"/>
      <c r="D582" s="149"/>
      <c r="E582" s="149"/>
      <c r="F582" s="149"/>
      <c r="G582" s="149"/>
    </row>
    <row r="583" spans="1:7" ht="13.2">
      <c r="A583" s="149"/>
      <c r="B583" s="149"/>
      <c r="C583" s="149"/>
      <c r="D583" s="149"/>
      <c r="E583" s="149"/>
      <c r="F583" s="149"/>
      <c r="G583" s="149"/>
    </row>
    <row r="584" spans="1:7" ht="13.2">
      <c r="A584" s="149"/>
      <c r="B584" s="149"/>
      <c r="C584" s="149"/>
      <c r="D584" s="149"/>
      <c r="E584" s="149"/>
      <c r="F584" s="149"/>
      <c r="G584" s="149"/>
    </row>
    <row r="585" spans="1:7" ht="13.2">
      <c r="A585" s="149"/>
      <c r="B585" s="149"/>
      <c r="C585" s="149"/>
      <c r="D585" s="149"/>
      <c r="E585" s="149"/>
      <c r="F585" s="149"/>
      <c r="G585" s="149"/>
    </row>
    <row r="586" spans="1:7" ht="13.2">
      <c r="A586" s="149"/>
      <c r="B586" s="149"/>
      <c r="C586" s="149"/>
      <c r="D586" s="149"/>
      <c r="E586" s="149"/>
      <c r="F586" s="149"/>
      <c r="G586" s="149"/>
    </row>
    <row r="587" spans="1:7" ht="13.2">
      <c r="A587" s="149"/>
      <c r="B587" s="149"/>
      <c r="C587" s="149"/>
      <c r="D587" s="149"/>
      <c r="E587" s="149"/>
      <c r="F587" s="149"/>
      <c r="G587" s="149"/>
    </row>
    <row r="588" spans="1:7" ht="13.2">
      <c r="A588" s="149"/>
      <c r="B588" s="149"/>
      <c r="C588" s="149"/>
      <c r="D588" s="149"/>
      <c r="E588" s="149"/>
      <c r="F588" s="149"/>
      <c r="G588" s="149"/>
    </row>
    <row r="589" spans="1:7" ht="13.2">
      <c r="A589" s="149"/>
      <c r="B589" s="149"/>
      <c r="C589" s="149"/>
      <c r="D589" s="149"/>
      <c r="E589" s="149"/>
      <c r="F589" s="149"/>
      <c r="G589" s="149"/>
    </row>
    <row r="590" spans="1:7" ht="13.2">
      <c r="A590" s="149"/>
      <c r="B590" s="149"/>
      <c r="C590" s="149"/>
      <c r="D590" s="149"/>
      <c r="E590" s="149"/>
      <c r="F590" s="149"/>
      <c r="G590" s="149"/>
    </row>
    <row r="591" spans="1:7" ht="13.2">
      <c r="A591" s="149"/>
      <c r="B591" s="149"/>
      <c r="C591" s="149"/>
      <c r="D591" s="149"/>
      <c r="E591" s="149"/>
      <c r="F591" s="149"/>
      <c r="G591" s="149"/>
    </row>
    <row r="592" spans="1:7" ht="13.2">
      <c r="A592" s="149"/>
      <c r="B592" s="149"/>
      <c r="C592" s="149"/>
      <c r="D592" s="149"/>
      <c r="E592" s="149"/>
      <c r="F592" s="149"/>
      <c r="G592" s="149"/>
    </row>
    <row r="593" spans="1:7" ht="13.2">
      <c r="A593" s="149"/>
      <c r="B593" s="149"/>
      <c r="C593" s="149"/>
      <c r="D593" s="149"/>
      <c r="E593" s="149"/>
      <c r="F593" s="149"/>
      <c r="G593" s="149"/>
    </row>
    <row r="594" spans="1:7" ht="13.2">
      <c r="A594" s="149"/>
      <c r="B594" s="149"/>
      <c r="C594" s="149"/>
      <c r="D594" s="149"/>
      <c r="E594" s="149"/>
      <c r="F594" s="149"/>
      <c r="G594" s="149"/>
    </row>
    <row r="595" spans="1:7" ht="13.2">
      <c r="A595" s="149"/>
      <c r="B595" s="149"/>
      <c r="C595" s="149"/>
      <c r="D595" s="149"/>
      <c r="E595" s="149"/>
      <c r="F595" s="149"/>
      <c r="G595" s="149"/>
    </row>
    <row r="596" spans="1:7" ht="13.2">
      <c r="A596" s="149"/>
      <c r="B596" s="149"/>
      <c r="C596" s="149"/>
      <c r="D596" s="149"/>
      <c r="E596" s="149"/>
      <c r="F596" s="149"/>
      <c r="G596" s="149"/>
    </row>
    <row r="597" spans="1:7" ht="13.2">
      <c r="A597" s="149"/>
      <c r="B597" s="149"/>
      <c r="C597" s="149"/>
      <c r="D597" s="149"/>
      <c r="E597" s="149"/>
      <c r="F597" s="149"/>
      <c r="G597" s="149"/>
    </row>
    <row r="598" spans="1:7" ht="13.2">
      <c r="A598" s="149"/>
      <c r="B598" s="149"/>
      <c r="C598" s="149"/>
      <c r="D598" s="149"/>
      <c r="E598" s="149"/>
      <c r="F598" s="149"/>
      <c r="G598" s="149"/>
    </row>
    <row r="599" spans="1:7" ht="13.2">
      <c r="A599" s="149"/>
      <c r="B599" s="149"/>
      <c r="C599" s="149"/>
      <c r="D599" s="149"/>
      <c r="E599" s="149"/>
      <c r="F599" s="149"/>
      <c r="G599" s="149"/>
    </row>
    <row r="600" spans="1:7" ht="13.2">
      <c r="A600" s="149"/>
      <c r="B600" s="149"/>
      <c r="C600" s="149"/>
      <c r="D600" s="149"/>
      <c r="E600" s="149"/>
      <c r="F600" s="149"/>
      <c r="G600" s="149"/>
    </row>
    <row r="601" spans="1:7" ht="13.2">
      <c r="A601" s="149"/>
      <c r="B601" s="149"/>
      <c r="C601" s="149"/>
      <c r="D601" s="149"/>
      <c r="E601" s="149"/>
      <c r="F601" s="149"/>
      <c r="G601" s="149"/>
    </row>
    <row r="602" spans="1:7" ht="13.2">
      <c r="A602" s="149"/>
      <c r="B602" s="149"/>
      <c r="C602" s="149"/>
      <c r="D602" s="149"/>
      <c r="E602" s="149"/>
      <c r="F602" s="149"/>
      <c r="G602" s="149"/>
    </row>
    <row r="603" spans="1:7" ht="13.2">
      <c r="A603" s="149"/>
      <c r="B603" s="149"/>
      <c r="C603" s="149"/>
      <c r="D603" s="149"/>
      <c r="E603" s="149"/>
      <c r="F603" s="149"/>
      <c r="G603" s="149"/>
    </row>
    <row r="604" spans="1:7" ht="13.2">
      <c r="A604" s="149"/>
      <c r="B604" s="149"/>
      <c r="C604" s="149"/>
      <c r="D604" s="149"/>
      <c r="E604" s="149"/>
      <c r="F604" s="149"/>
      <c r="G604" s="149"/>
    </row>
    <row r="605" spans="1:7" ht="13.2">
      <c r="A605" s="149"/>
      <c r="B605" s="149"/>
      <c r="C605" s="149"/>
      <c r="D605" s="149"/>
      <c r="E605" s="149"/>
      <c r="F605" s="149"/>
      <c r="G605" s="149"/>
    </row>
    <row r="606" spans="1:7" ht="13.2">
      <c r="A606" s="149"/>
      <c r="B606" s="149"/>
      <c r="C606" s="149"/>
      <c r="D606" s="149"/>
      <c r="E606" s="149"/>
      <c r="F606" s="149"/>
      <c r="G606" s="149"/>
    </row>
    <row r="607" spans="1:7" ht="13.2">
      <c r="A607" s="149"/>
      <c r="B607" s="149"/>
      <c r="C607" s="149"/>
      <c r="D607" s="149"/>
      <c r="E607" s="149"/>
      <c r="F607" s="149"/>
      <c r="G607" s="149"/>
    </row>
    <row r="608" spans="1:7" ht="13.2">
      <c r="A608" s="149"/>
      <c r="B608" s="149"/>
      <c r="C608" s="149"/>
      <c r="D608" s="149"/>
      <c r="E608" s="149"/>
      <c r="F608" s="149"/>
      <c r="G608" s="149"/>
    </row>
    <row r="609" spans="1:7" ht="13.2">
      <c r="A609" s="149"/>
      <c r="B609" s="149"/>
      <c r="C609" s="149"/>
      <c r="D609" s="149"/>
      <c r="E609" s="149"/>
      <c r="F609" s="149"/>
      <c r="G609" s="149"/>
    </row>
    <row r="610" spans="1:7" ht="13.2">
      <c r="A610" s="149"/>
      <c r="B610" s="149"/>
      <c r="C610" s="149"/>
      <c r="D610" s="149"/>
      <c r="E610" s="149"/>
      <c r="F610" s="149"/>
      <c r="G610" s="149"/>
    </row>
    <row r="611" spans="1:7" ht="13.2">
      <c r="A611" s="149"/>
      <c r="B611" s="149"/>
      <c r="C611" s="149"/>
      <c r="D611" s="149"/>
      <c r="E611" s="149"/>
      <c r="F611" s="149"/>
      <c r="G611" s="149"/>
    </row>
    <row r="612" spans="1:7" ht="13.2">
      <c r="A612" s="149"/>
      <c r="B612" s="149"/>
      <c r="C612" s="149"/>
      <c r="D612" s="149"/>
      <c r="E612" s="149"/>
      <c r="F612" s="149"/>
      <c r="G612" s="149"/>
    </row>
    <row r="613" spans="1:7" ht="13.2">
      <c r="A613" s="149"/>
      <c r="B613" s="149"/>
      <c r="C613" s="149"/>
      <c r="D613" s="149"/>
      <c r="E613" s="149"/>
      <c r="F613" s="149"/>
      <c r="G613" s="149"/>
    </row>
    <row r="614" spans="1:7" ht="13.2">
      <c r="A614" s="149"/>
      <c r="B614" s="149"/>
      <c r="C614" s="149"/>
      <c r="D614" s="149"/>
      <c r="E614" s="149"/>
      <c r="F614" s="149"/>
      <c r="G614" s="149"/>
    </row>
    <row r="615" spans="1:7" ht="13.2">
      <c r="A615" s="149"/>
      <c r="B615" s="149"/>
      <c r="C615" s="149"/>
      <c r="D615" s="149"/>
      <c r="E615" s="149"/>
      <c r="F615" s="149"/>
      <c r="G615" s="149"/>
    </row>
    <row r="616" spans="1:7" ht="13.2">
      <c r="A616" s="149"/>
      <c r="B616" s="149"/>
      <c r="C616" s="149"/>
      <c r="D616" s="149"/>
      <c r="E616" s="149"/>
      <c r="F616" s="149"/>
      <c r="G616" s="149"/>
    </row>
    <row r="617" spans="1:7" ht="13.2">
      <c r="A617" s="149"/>
      <c r="B617" s="149"/>
      <c r="C617" s="149"/>
      <c r="D617" s="149"/>
      <c r="E617" s="149"/>
      <c r="F617" s="149"/>
      <c r="G617" s="149"/>
    </row>
    <row r="618" spans="1:7" ht="13.2">
      <c r="A618" s="149"/>
      <c r="B618" s="149"/>
      <c r="C618" s="149"/>
      <c r="D618" s="149"/>
      <c r="E618" s="149"/>
      <c r="F618" s="149"/>
      <c r="G618" s="149"/>
    </row>
    <row r="619" spans="1:7" ht="13.2">
      <c r="A619" s="149"/>
      <c r="B619" s="149"/>
      <c r="C619" s="149"/>
      <c r="D619" s="149"/>
      <c r="E619" s="149"/>
      <c r="F619" s="149"/>
      <c r="G619" s="149"/>
    </row>
    <row r="620" spans="1:7" ht="13.2">
      <c r="A620" s="149"/>
      <c r="B620" s="149"/>
      <c r="C620" s="149"/>
      <c r="D620" s="149"/>
      <c r="E620" s="149"/>
      <c r="F620" s="149"/>
      <c r="G620" s="149"/>
    </row>
    <row r="621" spans="1:7" ht="13.2">
      <c r="A621" s="149"/>
      <c r="B621" s="149"/>
      <c r="C621" s="149"/>
      <c r="D621" s="149"/>
      <c r="E621" s="149"/>
      <c r="F621" s="149"/>
      <c r="G621" s="149"/>
    </row>
    <row r="622" spans="1:7" ht="13.2">
      <c r="A622" s="149"/>
      <c r="B622" s="149"/>
      <c r="C622" s="149"/>
      <c r="D622" s="149"/>
      <c r="E622" s="149"/>
      <c r="F622" s="149"/>
      <c r="G622" s="149"/>
    </row>
    <row r="623" spans="1:7" ht="13.2">
      <c r="A623" s="149"/>
      <c r="B623" s="149"/>
      <c r="C623" s="149"/>
      <c r="D623" s="149"/>
      <c r="E623" s="149"/>
      <c r="F623" s="149"/>
      <c r="G623" s="149"/>
    </row>
    <row r="624" spans="1:7" ht="13.2">
      <c r="A624" s="149"/>
      <c r="B624" s="149"/>
      <c r="C624" s="149"/>
      <c r="D624" s="149"/>
      <c r="E624" s="149"/>
      <c r="F624" s="149"/>
      <c r="G624" s="149"/>
    </row>
    <row r="625" spans="1:7" ht="13.2">
      <c r="A625" s="149"/>
      <c r="B625" s="149"/>
      <c r="C625" s="149"/>
      <c r="D625" s="149"/>
      <c r="E625" s="149"/>
      <c r="F625" s="149"/>
      <c r="G625" s="149"/>
    </row>
    <row r="626" spans="1:7" ht="13.2">
      <c r="A626" s="149"/>
      <c r="B626" s="149"/>
      <c r="C626" s="149"/>
      <c r="D626" s="149"/>
      <c r="E626" s="149"/>
      <c r="F626" s="149"/>
      <c r="G626" s="149"/>
    </row>
    <row r="627" spans="1:7" ht="13.2">
      <c r="A627" s="149"/>
      <c r="B627" s="149"/>
      <c r="C627" s="149"/>
      <c r="D627" s="149"/>
      <c r="E627" s="149"/>
      <c r="F627" s="149"/>
      <c r="G627" s="149"/>
    </row>
    <row r="628" spans="1:7" ht="13.2">
      <c r="A628" s="149"/>
      <c r="B628" s="149"/>
      <c r="C628" s="149"/>
      <c r="D628" s="149"/>
      <c r="E628" s="149"/>
      <c r="F628" s="149"/>
      <c r="G628" s="149"/>
    </row>
    <row r="629" spans="1:7" ht="13.2">
      <c r="A629" s="149"/>
      <c r="B629" s="149"/>
      <c r="C629" s="149"/>
      <c r="D629" s="149"/>
      <c r="E629" s="149"/>
      <c r="F629" s="149"/>
      <c r="G629" s="149"/>
    </row>
    <row r="630" spans="1:7" ht="13.2">
      <c r="A630" s="149"/>
      <c r="B630" s="149"/>
      <c r="C630" s="149"/>
      <c r="D630" s="149"/>
      <c r="E630" s="149"/>
      <c r="F630" s="149"/>
      <c r="G630" s="149"/>
    </row>
    <row r="631" spans="1:7" ht="13.2">
      <c r="A631" s="149"/>
      <c r="B631" s="149"/>
      <c r="C631" s="149"/>
      <c r="D631" s="149"/>
      <c r="E631" s="149"/>
      <c r="F631" s="149"/>
      <c r="G631" s="149"/>
    </row>
    <row r="632" spans="1:7" ht="13.2">
      <c r="A632" s="149"/>
      <c r="B632" s="149"/>
      <c r="C632" s="149"/>
      <c r="D632" s="149"/>
      <c r="E632" s="149"/>
      <c r="F632" s="149"/>
      <c r="G632" s="149"/>
    </row>
    <row r="633" spans="1:7" ht="13.2">
      <c r="A633" s="149"/>
      <c r="B633" s="149"/>
      <c r="C633" s="149"/>
      <c r="D633" s="149"/>
      <c r="E633" s="149"/>
      <c r="F633" s="149"/>
      <c r="G633" s="149"/>
    </row>
    <row r="634" spans="1:7" ht="13.2">
      <c r="A634" s="149"/>
      <c r="B634" s="149"/>
      <c r="C634" s="149"/>
      <c r="D634" s="149"/>
      <c r="E634" s="149"/>
      <c r="F634" s="149"/>
      <c r="G634" s="149"/>
    </row>
    <row r="635" spans="1:7" ht="13.2">
      <c r="A635" s="149"/>
      <c r="B635" s="149"/>
      <c r="C635" s="149"/>
      <c r="D635" s="149"/>
      <c r="E635" s="149"/>
      <c r="F635" s="149"/>
      <c r="G635" s="149"/>
    </row>
    <row r="636" spans="1:7" ht="13.2">
      <c r="A636" s="149"/>
      <c r="B636" s="149"/>
      <c r="C636" s="149"/>
      <c r="D636" s="149"/>
      <c r="E636" s="149"/>
      <c r="F636" s="149"/>
      <c r="G636" s="149"/>
    </row>
    <row r="637" spans="1:7" ht="13.2">
      <c r="A637" s="149"/>
      <c r="B637" s="149"/>
      <c r="C637" s="149"/>
      <c r="D637" s="149"/>
      <c r="E637" s="149"/>
      <c r="F637" s="149"/>
      <c r="G637" s="149"/>
    </row>
    <row r="638" spans="1:7" ht="13.2">
      <c r="A638" s="149"/>
      <c r="B638" s="149"/>
      <c r="C638" s="149"/>
      <c r="D638" s="149"/>
      <c r="E638" s="149"/>
      <c r="F638" s="149"/>
      <c r="G638" s="149"/>
    </row>
    <row r="639" spans="1:7" ht="13.2">
      <c r="A639" s="149"/>
      <c r="B639" s="149"/>
      <c r="C639" s="149"/>
      <c r="D639" s="149"/>
      <c r="E639" s="149"/>
      <c r="F639" s="149"/>
      <c r="G639" s="149"/>
    </row>
    <row r="640" spans="1:7" ht="13.2">
      <c r="A640" s="149"/>
      <c r="B640" s="149"/>
      <c r="C640" s="149"/>
      <c r="D640" s="149"/>
      <c r="E640" s="149"/>
      <c r="F640" s="149"/>
      <c r="G640" s="149"/>
    </row>
    <row r="641" spans="1:7" ht="13.2">
      <c r="A641" s="149"/>
      <c r="B641" s="149"/>
      <c r="C641" s="149"/>
      <c r="D641" s="149"/>
      <c r="E641" s="149"/>
      <c r="F641" s="149"/>
      <c r="G641" s="149"/>
    </row>
    <row r="642" spans="1:7" ht="13.2">
      <c r="A642" s="149"/>
      <c r="B642" s="149"/>
      <c r="C642" s="149"/>
      <c r="D642" s="149"/>
      <c r="E642" s="149"/>
      <c r="F642" s="149"/>
      <c r="G642" s="149"/>
    </row>
    <row r="643" spans="1:7" ht="13.2">
      <c r="A643" s="149"/>
      <c r="B643" s="149"/>
      <c r="C643" s="149"/>
      <c r="D643" s="149"/>
      <c r="E643" s="149"/>
      <c r="F643" s="149"/>
      <c r="G643" s="149"/>
    </row>
    <row r="644" spans="1:7" ht="13.2">
      <c r="A644" s="149"/>
      <c r="B644" s="149"/>
      <c r="C644" s="149"/>
      <c r="D644" s="149"/>
      <c r="E644" s="149"/>
      <c r="F644" s="149"/>
      <c r="G644" s="149"/>
    </row>
    <row r="645" spans="1:7" ht="13.2">
      <c r="A645" s="149"/>
      <c r="B645" s="149"/>
      <c r="C645" s="149"/>
      <c r="D645" s="149"/>
      <c r="E645" s="149"/>
      <c r="F645" s="149"/>
      <c r="G645" s="149"/>
    </row>
    <row r="646" spans="1:7" ht="13.2">
      <c r="A646" s="149"/>
      <c r="B646" s="149"/>
      <c r="C646" s="149"/>
      <c r="D646" s="149"/>
      <c r="E646" s="149"/>
      <c r="F646" s="149"/>
      <c r="G646" s="149"/>
    </row>
    <row r="647" spans="1:7" ht="13.2">
      <c r="A647" s="149"/>
      <c r="B647" s="149"/>
      <c r="C647" s="149"/>
      <c r="D647" s="149"/>
      <c r="E647" s="149"/>
      <c r="F647" s="149"/>
      <c r="G647" s="149"/>
    </row>
    <row r="648" spans="1:7" ht="13.2">
      <c r="A648" s="149"/>
      <c r="B648" s="149"/>
      <c r="C648" s="149"/>
      <c r="D648" s="149"/>
      <c r="E648" s="149"/>
      <c r="F648" s="149"/>
      <c r="G648" s="149"/>
    </row>
    <row r="649" spans="1:7" ht="13.2">
      <c r="A649" s="149"/>
      <c r="B649" s="149"/>
      <c r="C649" s="149"/>
      <c r="D649" s="149"/>
      <c r="E649" s="149"/>
      <c r="F649" s="149"/>
      <c r="G649" s="149"/>
    </row>
    <row r="650" spans="1:7" ht="13.2">
      <c r="A650" s="149"/>
      <c r="B650" s="149"/>
      <c r="C650" s="149"/>
      <c r="D650" s="149"/>
      <c r="E650" s="149"/>
      <c r="F650" s="149"/>
      <c r="G650" s="149"/>
    </row>
    <row r="651" spans="1:7" ht="13.2">
      <c r="A651" s="149"/>
      <c r="B651" s="149"/>
      <c r="C651" s="149"/>
      <c r="D651" s="149"/>
      <c r="E651" s="149"/>
      <c r="F651" s="149"/>
      <c r="G651" s="149"/>
    </row>
    <row r="652" spans="1:7" ht="13.2">
      <c r="A652" s="149"/>
      <c r="B652" s="149"/>
      <c r="C652" s="149"/>
      <c r="D652" s="149"/>
      <c r="E652" s="149"/>
      <c r="F652" s="149"/>
      <c r="G652" s="149"/>
    </row>
    <row r="653" spans="1:7" ht="13.2">
      <c r="A653" s="149"/>
      <c r="B653" s="149"/>
      <c r="C653" s="149"/>
      <c r="D653" s="149"/>
      <c r="E653" s="149"/>
      <c r="F653" s="149"/>
      <c r="G653" s="149"/>
    </row>
    <row r="654" spans="1:7" ht="13.2">
      <c r="A654" s="149"/>
      <c r="B654" s="149"/>
      <c r="C654" s="149"/>
      <c r="D654" s="149"/>
      <c r="E654" s="149"/>
      <c r="F654" s="149"/>
      <c r="G654" s="149"/>
    </row>
    <row r="655" spans="1:7" ht="13.2">
      <c r="A655" s="149"/>
      <c r="B655" s="149"/>
      <c r="C655" s="149"/>
      <c r="D655" s="149"/>
      <c r="E655" s="149"/>
      <c r="F655" s="149"/>
      <c r="G655" s="149"/>
    </row>
    <row r="656" spans="1:7" ht="13.2">
      <c r="A656" s="149"/>
      <c r="B656" s="149"/>
      <c r="C656" s="149"/>
      <c r="D656" s="149"/>
      <c r="E656" s="149"/>
      <c r="F656" s="149"/>
      <c r="G656" s="149"/>
    </row>
    <row r="657" spans="1:7" ht="13.2">
      <c r="A657" s="149"/>
      <c r="B657" s="149"/>
      <c r="C657" s="149"/>
      <c r="D657" s="149"/>
      <c r="E657" s="149"/>
      <c r="F657" s="149"/>
      <c r="G657" s="149"/>
    </row>
    <row r="658" spans="1:7" ht="13.2">
      <c r="A658" s="149"/>
      <c r="B658" s="149"/>
      <c r="C658" s="149"/>
      <c r="D658" s="149"/>
      <c r="E658" s="149"/>
      <c r="F658" s="149"/>
      <c r="G658" s="149"/>
    </row>
    <row r="659" spans="1:7" ht="13.2">
      <c r="A659" s="149"/>
      <c r="B659" s="149"/>
      <c r="C659" s="149"/>
      <c r="D659" s="149"/>
      <c r="E659" s="149"/>
      <c r="F659" s="149"/>
      <c r="G659" s="149"/>
    </row>
    <row r="660" spans="1:7" ht="13.2">
      <c r="A660" s="149"/>
      <c r="B660" s="149"/>
      <c r="C660" s="149"/>
      <c r="D660" s="149"/>
      <c r="E660" s="149"/>
      <c r="F660" s="149"/>
      <c r="G660" s="149"/>
    </row>
    <row r="661" spans="1:7" ht="13.2">
      <c r="A661" s="149"/>
      <c r="B661" s="149"/>
      <c r="C661" s="149"/>
      <c r="D661" s="149"/>
      <c r="E661" s="149"/>
      <c r="F661" s="149"/>
      <c r="G661" s="149"/>
    </row>
    <row r="662" spans="1:7" ht="13.2">
      <c r="A662" s="149"/>
      <c r="B662" s="149"/>
      <c r="C662" s="149"/>
      <c r="D662" s="149"/>
      <c r="E662" s="149"/>
      <c r="F662" s="149"/>
      <c r="G662" s="149"/>
    </row>
    <row r="663" spans="1:7" ht="13.2">
      <c r="A663" s="149"/>
      <c r="B663" s="149"/>
      <c r="C663" s="149"/>
      <c r="D663" s="149"/>
      <c r="E663" s="149"/>
      <c r="F663" s="149"/>
      <c r="G663" s="149"/>
    </row>
    <row r="664" spans="1:7" ht="13.2">
      <c r="A664" s="149"/>
      <c r="B664" s="149"/>
      <c r="C664" s="149"/>
      <c r="D664" s="149"/>
      <c r="E664" s="149"/>
      <c r="F664" s="149"/>
      <c r="G664" s="149"/>
    </row>
    <row r="665" spans="1:7" ht="13.2">
      <c r="A665" s="149"/>
      <c r="B665" s="149"/>
      <c r="C665" s="149"/>
      <c r="D665" s="149"/>
      <c r="E665" s="149"/>
      <c r="F665" s="149"/>
      <c r="G665" s="149"/>
    </row>
    <row r="666" spans="1:7" ht="13.2">
      <c r="A666" s="149"/>
      <c r="B666" s="149"/>
      <c r="C666" s="149"/>
      <c r="D666" s="149"/>
      <c r="E666" s="149"/>
      <c r="F666" s="149"/>
      <c r="G666" s="149"/>
    </row>
    <row r="667" spans="1:7" ht="13.2">
      <c r="A667" s="149"/>
      <c r="B667" s="149"/>
      <c r="C667" s="149"/>
      <c r="D667" s="149"/>
      <c r="E667" s="149"/>
      <c r="F667" s="149"/>
      <c r="G667" s="149"/>
    </row>
    <row r="668" spans="1:7" ht="13.2">
      <c r="A668" s="149"/>
      <c r="B668" s="149"/>
      <c r="C668" s="149"/>
      <c r="D668" s="149"/>
      <c r="E668" s="149"/>
      <c r="F668" s="149"/>
      <c r="G668" s="149"/>
    </row>
    <row r="669" spans="1:7" ht="13.2">
      <c r="A669" s="149"/>
      <c r="B669" s="149"/>
      <c r="C669" s="149"/>
      <c r="D669" s="149"/>
      <c r="E669" s="149"/>
      <c r="F669" s="149"/>
      <c r="G669" s="149"/>
    </row>
    <row r="670" spans="1:7" ht="13.2">
      <c r="A670" s="149"/>
      <c r="B670" s="149"/>
      <c r="C670" s="149"/>
      <c r="D670" s="149"/>
      <c r="E670" s="149"/>
      <c r="F670" s="149"/>
      <c r="G670" s="149"/>
    </row>
    <row r="671" spans="1:7" ht="13.2">
      <c r="A671" s="149"/>
      <c r="B671" s="149"/>
      <c r="C671" s="149"/>
      <c r="D671" s="149"/>
      <c r="E671" s="149"/>
      <c r="F671" s="149"/>
      <c r="G671" s="149"/>
    </row>
    <row r="672" spans="1:7" ht="13.2">
      <c r="A672" s="149"/>
      <c r="B672" s="149"/>
      <c r="C672" s="149"/>
      <c r="D672" s="149"/>
      <c r="E672" s="149"/>
      <c r="F672" s="149"/>
      <c r="G672" s="149"/>
    </row>
    <row r="673" spans="1:7" ht="13.2">
      <c r="A673" s="149"/>
      <c r="B673" s="149"/>
      <c r="C673" s="149"/>
      <c r="D673" s="149"/>
      <c r="E673" s="149"/>
      <c r="F673" s="149"/>
      <c r="G673" s="149"/>
    </row>
    <row r="674" spans="1:7" ht="13.2">
      <c r="A674" s="149"/>
      <c r="B674" s="149"/>
      <c r="C674" s="149"/>
      <c r="D674" s="149"/>
      <c r="E674" s="149"/>
      <c r="F674" s="149"/>
      <c r="G674" s="149"/>
    </row>
    <row r="675" spans="1:7" ht="13.2">
      <c r="A675" s="149"/>
      <c r="B675" s="149"/>
      <c r="C675" s="149"/>
      <c r="D675" s="149"/>
      <c r="E675" s="149"/>
      <c r="F675" s="149"/>
      <c r="G675" s="149"/>
    </row>
    <row r="676" spans="1:7" ht="13.2">
      <c r="A676" s="149"/>
      <c r="B676" s="149"/>
      <c r="C676" s="149"/>
      <c r="D676" s="149"/>
      <c r="E676" s="149"/>
      <c r="F676" s="149"/>
      <c r="G676" s="149"/>
    </row>
    <row r="677" spans="1:7" ht="13.2">
      <c r="A677" s="149"/>
      <c r="B677" s="149"/>
      <c r="C677" s="149"/>
      <c r="D677" s="149"/>
      <c r="E677" s="149"/>
      <c r="F677" s="149"/>
      <c r="G677" s="149"/>
    </row>
    <row r="678" spans="1:7" ht="13.2">
      <c r="A678" s="149"/>
      <c r="B678" s="149"/>
      <c r="C678" s="149"/>
      <c r="D678" s="149"/>
      <c r="E678" s="149"/>
      <c r="F678" s="149"/>
      <c r="G678" s="149"/>
    </row>
    <row r="679" spans="1:7" ht="13.2">
      <c r="A679" s="149"/>
      <c r="B679" s="149"/>
      <c r="C679" s="149"/>
      <c r="D679" s="149"/>
      <c r="E679" s="149"/>
      <c r="F679" s="149"/>
      <c r="G679" s="149"/>
    </row>
    <row r="680" spans="1:7" ht="13.2">
      <c r="A680" s="149"/>
      <c r="B680" s="149"/>
      <c r="C680" s="149"/>
      <c r="D680" s="149"/>
      <c r="E680" s="149"/>
      <c r="F680" s="149"/>
      <c r="G680" s="149"/>
    </row>
    <row r="681" spans="1:7" ht="13.2">
      <c r="A681" s="149"/>
      <c r="B681" s="149"/>
      <c r="C681" s="149"/>
      <c r="D681" s="149"/>
      <c r="E681" s="149"/>
      <c r="F681" s="149"/>
      <c r="G681" s="149"/>
    </row>
    <row r="682" spans="1:7" ht="13.2">
      <c r="A682" s="149"/>
      <c r="B682" s="149"/>
      <c r="C682" s="149"/>
      <c r="D682" s="149"/>
      <c r="E682" s="149"/>
      <c r="F682" s="149"/>
      <c r="G682" s="149"/>
    </row>
    <row r="683" spans="1:7" ht="13.2">
      <c r="A683" s="149"/>
      <c r="B683" s="149"/>
      <c r="C683" s="149"/>
      <c r="D683" s="149"/>
      <c r="E683" s="149"/>
      <c r="F683" s="149"/>
      <c r="G683" s="149"/>
    </row>
    <row r="684" spans="1:7" ht="13.2">
      <c r="A684" s="149"/>
      <c r="B684" s="149"/>
      <c r="C684" s="149"/>
      <c r="D684" s="149"/>
      <c r="E684" s="149"/>
      <c r="F684" s="149"/>
      <c r="G684" s="149"/>
    </row>
    <row r="685" spans="1:7" ht="13.2">
      <c r="A685" s="149"/>
      <c r="B685" s="149"/>
      <c r="C685" s="149"/>
      <c r="D685" s="149"/>
      <c r="E685" s="149"/>
      <c r="F685" s="149"/>
      <c r="G685" s="149"/>
    </row>
    <row r="686" spans="1:7" ht="13.2">
      <c r="A686" s="149"/>
      <c r="B686" s="149"/>
      <c r="C686" s="149"/>
      <c r="D686" s="149"/>
      <c r="E686" s="149"/>
      <c r="F686" s="149"/>
      <c r="G686" s="149"/>
    </row>
    <row r="687" spans="1:7" ht="13.2">
      <c r="A687" s="149"/>
      <c r="B687" s="149"/>
      <c r="C687" s="149"/>
      <c r="D687" s="149"/>
      <c r="E687" s="149"/>
      <c r="F687" s="149"/>
      <c r="G687" s="149"/>
    </row>
    <row r="688" spans="1:7" ht="13.2">
      <c r="A688" s="149"/>
      <c r="B688" s="149"/>
      <c r="C688" s="149"/>
      <c r="D688" s="149"/>
      <c r="E688" s="149"/>
      <c r="F688" s="149"/>
      <c r="G688" s="149"/>
    </row>
    <row r="689" spans="1:7" ht="13.2">
      <c r="A689" s="149"/>
      <c r="B689" s="149"/>
      <c r="C689" s="149"/>
      <c r="D689" s="149"/>
      <c r="E689" s="149"/>
      <c r="F689" s="149"/>
      <c r="G689" s="149"/>
    </row>
    <row r="690" spans="1:7" ht="13.2">
      <c r="A690" s="149"/>
      <c r="B690" s="149"/>
      <c r="C690" s="149"/>
      <c r="D690" s="149"/>
      <c r="E690" s="149"/>
      <c r="F690" s="149"/>
      <c r="G690" s="149"/>
    </row>
    <row r="691" spans="1:7" ht="13.2">
      <c r="A691" s="149"/>
      <c r="B691" s="149"/>
      <c r="C691" s="149"/>
      <c r="D691" s="149"/>
      <c r="E691" s="149"/>
      <c r="F691" s="149"/>
      <c r="G691" s="149"/>
    </row>
    <row r="692" spans="1:7" ht="13.2">
      <c r="A692" s="149"/>
      <c r="B692" s="149"/>
      <c r="C692" s="149"/>
      <c r="D692" s="149"/>
      <c r="E692" s="149"/>
      <c r="F692" s="149"/>
      <c r="G692" s="149"/>
    </row>
    <row r="693" spans="1:7" ht="13.2">
      <c r="A693" s="149"/>
      <c r="B693" s="149"/>
      <c r="C693" s="149"/>
      <c r="D693" s="149"/>
      <c r="E693" s="149"/>
      <c r="F693" s="149"/>
      <c r="G693" s="149"/>
    </row>
    <row r="694" spans="1:7" ht="13.2">
      <c r="A694" s="149"/>
      <c r="B694" s="149"/>
      <c r="C694" s="149"/>
      <c r="D694" s="149"/>
      <c r="E694" s="149"/>
      <c r="F694" s="149"/>
      <c r="G694" s="149"/>
    </row>
    <row r="695" spans="1:7" ht="13.2">
      <c r="A695" s="149"/>
      <c r="B695" s="149"/>
      <c r="C695" s="149"/>
      <c r="D695" s="149"/>
      <c r="E695" s="149"/>
      <c r="F695" s="149"/>
      <c r="G695" s="149"/>
    </row>
    <row r="696" spans="1:7" ht="13.2">
      <c r="A696" s="149"/>
      <c r="B696" s="149"/>
      <c r="C696" s="149"/>
      <c r="D696" s="149"/>
      <c r="E696" s="149"/>
      <c r="F696" s="149"/>
      <c r="G696" s="149"/>
    </row>
    <row r="697" spans="1:7" ht="13.2">
      <c r="A697" s="149"/>
      <c r="B697" s="149"/>
      <c r="C697" s="149"/>
      <c r="D697" s="149"/>
      <c r="E697" s="149"/>
      <c r="F697" s="149"/>
      <c r="G697" s="149"/>
    </row>
    <row r="698" spans="1:7" ht="13.2">
      <c r="A698" s="149"/>
      <c r="B698" s="149"/>
      <c r="C698" s="149"/>
      <c r="D698" s="149"/>
      <c r="E698" s="149"/>
      <c r="F698" s="149"/>
      <c r="G698" s="149"/>
    </row>
    <row r="699" spans="1:7" ht="13.2">
      <c r="A699" s="149"/>
      <c r="B699" s="149"/>
      <c r="C699" s="149"/>
      <c r="D699" s="149"/>
      <c r="E699" s="149"/>
      <c r="F699" s="149"/>
      <c r="G699" s="149"/>
    </row>
    <row r="700" spans="1:7" ht="13.2">
      <c r="A700" s="149"/>
      <c r="B700" s="149"/>
      <c r="C700" s="149"/>
      <c r="D700" s="149"/>
      <c r="E700" s="149"/>
      <c r="F700" s="149"/>
      <c r="G700" s="149"/>
    </row>
    <row r="701" spans="1:7" ht="13.2">
      <c r="A701" s="149"/>
      <c r="B701" s="149"/>
      <c r="C701" s="149"/>
      <c r="D701" s="149"/>
      <c r="E701" s="149"/>
      <c r="F701" s="149"/>
      <c r="G701" s="149"/>
    </row>
    <row r="702" spans="1:7" ht="13.2">
      <c r="A702" s="149"/>
      <c r="B702" s="149"/>
      <c r="C702" s="149"/>
      <c r="D702" s="149"/>
      <c r="E702" s="149"/>
      <c r="F702" s="149"/>
      <c r="G702" s="149"/>
    </row>
    <row r="703" spans="1:7" ht="13.2">
      <c r="A703" s="149"/>
      <c r="B703" s="149"/>
      <c r="C703" s="149"/>
      <c r="D703" s="149"/>
      <c r="E703" s="149"/>
      <c r="F703" s="149"/>
      <c r="G703" s="149"/>
    </row>
    <row r="704" spans="1:7" ht="13.2">
      <c r="A704" s="149"/>
      <c r="B704" s="149"/>
      <c r="C704" s="149"/>
      <c r="D704" s="149"/>
      <c r="E704" s="149"/>
      <c r="F704" s="149"/>
      <c r="G704" s="149"/>
    </row>
    <row r="705" spans="1:7" ht="13.2">
      <c r="A705" s="149"/>
      <c r="B705" s="149"/>
      <c r="C705" s="149"/>
      <c r="D705" s="149"/>
      <c r="E705" s="149"/>
      <c r="F705" s="149"/>
      <c r="G705" s="149"/>
    </row>
    <row r="706" spans="1:7" ht="13.2">
      <c r="A706" s="149"/>
      <c r="B706" s="149"/>
      <c r="C706" s="149"/>
      <c r="D706" s="149"/>
      <c r="E706" s="149"/>
      <c r="F706" s="149"/>
      <c r="G706" s="149"/>
    </row>
    <row r="707" spans="1:7" ht="13.2">
      <c r="A707" s="149"/>
      <c r="B707" s="149"/>
      <c r="C707" s="149"/>
      <c r="D707" s="149"/>
      <c r="E707" s="149"/>
      <c r="F707" s="149"/>
      <c r="G707" s="149"/>
    </row>
    <row r="708" spans="1:7" ht="13.2">
      <c r="A708" s="149"/>
      <c r="B708" s="149"/>
      <c r="C708" s="149"/>
      <c r="D708" s="149"/>
      <c r="E708" s="149"/>
      <c r="F708" s="149"/>
      <c r="G708" s="149"/>
    </row>
    <row r="709" spans="1:7" ht="13.2">
      <c r="A709" s="149"/>
      <c r="B709" s="149"/>
      <c r="C709" s="149"/>
      <c r="D709" s="149"/>
      <c r="E709" s="149"/>
      <c r="F709" s="149"/>
      <c r="G709" s="149"/>
    </row>
    <row r="710" spans="1:7" ht="13.2">
      <c r="A710" s="149"/>
      <c r="B710" s="149"/>
      <c r="C710" s="149"/>
      <c r="D710" s="149"/>
      <c r="E710" s="149"/>
      <c r="F710" s="149"/>
      <c r="G710" s="149"/>
    </row>
    <row r="711" spans="1:7" ht="13.2">
      <c r="A711" s="149"/>
      <c r="B711" s="149"/>
      <c r="C711" s="149"/>
      <c r="D711" s="149"/>
      <c r="E711" s="149"/>
      <c r="F711" s="149"/>
      <c r="G711" s="149"/>
    </row>
    <row r="712" spans="1:7" ht="13.2">
      <c r="A712" s="149"/>
      <c r="B712" s="149"/>
      <c r="C712" s="149"/>
      <c r="D712" s="149"/>
      <c r="E712" s="149"/>
      <c r="F712" s="149"/>
      <c r="G712" s="149"/>
    </row>
    <row r="713" spans="1:7" ht="13.2">
      <c r="A713" s="149"/>
      <c r="B713" s="149"/>
      <c r="C713" s="149"/>
      <c r="D713" s="149"/>
      <c r="E713" s="149"/>
      <c r="F713" s="149"/>
      <c r="G713" s="149"/>
    </row>
    <row r="714" spans="1:7" ht="13.2">
      <c r="A714" s="149"/>
      <c r="B714" s="149"/>
      <c r="C714" s="149"/>
      <c r="D714" s="149"/>
      <c r="E714" s="149"/>
      <c r="F714" s="149"/>
      <c r="G714" s="149"/>
    </row>
    <row r="715" spans="1:7" ht="13.2">
      <c r="A715" s="149"/>
      <c r="B715" s="149"/>
      <c r="C715" s="149"/>
      <c r="D715" s="149"/>
      <c r="E715" s="149"/>
      <c r="F715" s="149"/>
      <c r="G715" s="149"/>
    </row>
    <row r="716" spans="1:7" ht="13.2">
      <c r="A716" s="149"/>
      <c r="B716" s="149"/>
      <c r="C716" s="149"/>
      <c r="D716" s="149"/>
      <c r="E716" s="149"/>
      <c r="F716" s="149"/>
      <c r="G716" s="149"/>
    </row>
    <row r="717" spans="1:7" ht="13.2">
      <c r="A717" s="149"/>
      <c r="B717" s="149"/>
      <c r="C717" s="149"/>
      <c r="D717" s="149"/>
      <c r="E717" s="149"/>
      <c r="F717" s="149"/>
      <c r="G717" s="149"/>
    </row>
    <row r="718" spans="1:7" ht="13.2">
      <c r="A718" s="149"/>
      <c r="B718" s="149"/>
      <c r="C718" s="149"/>
      <c r="D718" s="149"/>
      <c r="E718" s="149"/>
      <c r="F718" s="149"/>
      <c r="G718" s="149"/>
    </row>
    <row r="719" spans="1:7" ht="13.2">
      <c r="A719" s="149"/>
      <c r="B719" s="149"/>
      <c r="C719" s="149"/>
      <c r="D719" s="149"/>
      <c r="E719" s="149"/>
      <c r="F719" s="149"/>
      <c r="G719" s="149"/>
    </row>
    <row r="720" spans="1:7" ht="13.2">
      <c r="A720" s="149"/>
      <c r="B720" s="149"/>
      <c r="C720" s="149"/>
      <c r="D720" s="149"/>
      <c r="E720" s="149"/>
      <c r="F720" s="149"/>
      <c r="G720" s="149"/>
    </row>
    <row r="721" spans="1:7" ht="13.2">
      <c r="A721" s="149"/>
      <c r="B721" s="149"/>
      <c r="C721" s="149"/>
      <c r="D721" s="149"/>
      <c r="E721" s="149"/>
      <c r="F721" s="149"/>
      <c r="G721" s="149"/>
    </row>
    <row r="722" spans="1:7" ht="13.2">
      <c r="A722" s="149"/>
      <c r="B722" s="149"/>
      <c r="C722" s="149"/>
      <c r="D722" s="149"/>
      <c r="E722" s="149"/>
      <c r="F722" s="149"/>
      <c r="G722" s="149"/>
    </row>
    <row r="723" spans="1:7" ht="13.2">
      <c r="A723" s="149"/>
      <c r="B723" s="149"/>
      <c r="C723" s="149"/>
      <c r="D723" s="149"/>
      <c r="E723" s="149"/>
      <c r="F723" s="149"/>
      <c r="G723" s="149"/>
    </row>
    <row r="724" spans="1:7" ht="13.2">
      <c r="A724" s="149"/>
      <c r="B724" s="149"/>
      <c r="C724" s="149"/>
      <c r="D724" s="149"/>
      <c r="E724" s="149"/>
      <c r="F724" s="149"/>
      <c r="G724" s="149"/>
    </row>
    <row r="725" spans="1:7" ht="13.2">
      <c r="A725" s="149"/>
      <c r="B725" s="149"/>
      <c r="C725" s="149"/>
      <c r="D725" s="149"/>
      <c r="E725" s="149"/>
      <c r="F725" s="149"/>
      <c r="G725" s="149"/>
    </row>
    <row r="726" spans="1:7" ht="13.2">
      <c r="A726" s="149"/>
      <c r="B726" s="149"/>
      <c r="C726" s="149"/>
      <c r="D726" s="149"/>
      <c r="E726" s="149"/>
      <c r="F726" s="149"/>
      <c r="G726" s="149"/>
    </row>
    <row r="727" spans="1:7" ht="13.2">
      <c r="A727" s="149"/>
      <c r="B727" s="149"/>
      <c r="C727" s="149"/>
      <c r="D727" s="149"/>
      <c r="E727" s="149"/>
      <c r="F727" s="149"/>
      <c r="G727" s="149"/>
    </row>
    <row r="728" spans="1:7" ht="13.2">
      <c r="A728" s="149"/>
      <c r="B728" s="149"/>
      <c r="C728" s="149"/>
      <c r="D728" s="149"/>
      <c r="E728" s="149"/>
      <c r="F728" s="149"/>
      <c r="G728" s="149"/>
    </row>
    <row r="729" spans="1:7" ht="13.2">
      <c r="A729" s="149"/>
      <c r="B729" s="149"/>
      <c r="C729" s="149"/>
      <c r="D729" s="149"/>
      <c r="E729" s="149"/>
      <c r="F729" s="149"/>
      <c r="G729" s="149"/>
    </row>
    <row r="730" spans="1:7" ht="13.2">
      <c r="A730" s="149"/>
      <c r="B730" s="149"/>
      <c r="C730" s="149"/>
      <c r="D730" s="149"/>
      <c r="E730" s="149"/>
      <c r="F730" s="149"/>
      <c r="G730" s="149"/>
    </row>
    <row r="731" spans="1:7" ht="13.2">
      <c r="A731" s="149"/>
      <c r="B731" s="149"/>
      <c r="C731" s="149"/>
      <c r="D731" s="149"/>
      <c r="E731" s="149"/>
      <c r="F731" s="149"/>
      <c r="G731" s="149"/>
    </row>
    <row r="732" spans="1:7" ht="13.2">
      <c r="A732" s="149"/>
      <c r="B732" s="149"/>
      <c r="C732" s="149"/>
      <c r="D732" s="149"/>
      <c r="E732" s="149"/>
      <c r="F732" s="149"/>
      <c r="G732" s="149"/>
    </row>
    <row r="733" spans="1:7" ht="13.2">
      <c r="A733" s="149"/>
      <c r="B733" s="149"/>
      <c r="C733" s="149"/>
      <c r="D733" s="149"/>
      <c r="E733" s="149"/>
      <c r="F733" s="149"/>
      <c r="G733" s="149"/>
    </row>
    <row r="734" spans="1:7" ht="13.2">
      <c r="A734" s="149"/>
      <c r="B734" s="149"/>
      <c r="C734" s="149"/>
      <c r="D734" s="149"/>
      <c r="E734" s="149"/>
      <c r="F734" s="149"/>
      <c r="G734" s="149"/>
    </row>
    <row r="735" spans="1:7" ht="13.2">
      <c r="A735" s="149"/>
      <c r="B735" s="149"/>
      <c r="C735" s="149"/>
      <c r="D735" s="149"/>
      <c r="E735" s="149"/>
      <c r="F735" s="149"/>
      <c r="G735" s="149"/>
    </row>
    <row r="736" spans="1:7" ht="13.2">
      <c r="A736" s="149"/>
      <c r="B736" s="149"/>
      <c r="C736" s="149"/>
      <c r="D736" s="149"/>
      <c r="E736" s="149"/>
      <c r="F736" s="149"/>
      <c r="G736" s="149"/>
    </row>
    <row r="737" spans="1:7" ht="13.2">
      <c r="A737" s="149"/>
      <c r="B737" s="149"/>
      <c r="C737" s="149"/>
      <c r="D737" s="149"/>
      <c r="E737" s="149"/>
      <c r="F737" s="149"/>
      <c r="G737" s="149"/>
    </row>
    <row r="738" spans="1:7" ht="13.2">
      <c r="A738" s="149"/>
      <c r="B738" s="149"/>
      <c r="C738" s="149"/>
      <c r="D738" s="149"/>
      <c r="E738" s="149"/>
      <c r="F738" s="149"/>
      <c r="G738" s="149"/>
    </row>
    <row r="739" spans="1:7" ht="13.2">
      <c r="A739" s="149"/>
      <c r="B739" s="149"/>
      <c r="C739" s="149"/>
      <c r="D739" s="149"/>
      <c r="E739" s="149"/>
      <c r="F739" s="149"/>
      <c r="G739" s="149"/>
    </row>
    <row r="740" spans="1:7" ht="13.2">
      <c r="A740" s="149"/>
      <c r="B740" s="149"/>
      <c r="C740" s="149"/>
      <c r="D740" s="149"/>
      <c r="E740" s="149"/>
      <c r="F740" s="149"/>
      <c r="G740" s="149"/>
    </row>
    <row r="741" spans="1:7" ht="13.2">
      <c r="A741" s="149"/>
      <c r="B741" s="149"/>
      <c r="C741" s="149"/>
      <c r="D741" s="149"/>
      <c r="E741" s="149"/>
      <c r="F741" s="149"/>
      <c r="G741" s="149"/>
    </row>
    <row r="742" spans="1:7" ht="13.2">
      <c r="A742" s="149"/>
      <c r="B742" s="149"/>
      <c r="C742" s="149"/>
      <c r="D742" s="149"/>
      <c r="E742" s="149"/>
      <c r="F742" s="149"/>
      <c r="G742" s="149"/>
    </row>
    <row r="743" spans="1:7" ht="13.2">
      <c r="A743" s="149"/>
      <c r="B743" s="149"/>
      <c r="C743" s="149"/>
      <c r="D743" s="149"/>
      <c r="E743" s="149"/>
      <c r="F743" s="149"/>
      <c r="G743" s="149"/>
    </row>
    <row r="744" spans="1:7" ht="13.2">
      <c r="A744" s="149"/>
      <c r="B744" s="149"/>
      <c r="C744" s="149"/>
      <c r="D744" s="149"/>
      <c r="E744" s="149"/>
      <c r="F744" s="149"/>
      <c r="G744" s="149"/>
    </row>
    <row r="745" spans="1:7" ht="13.2">
      <c r="A745" s="149"/>
      <c r="B745" s="149"/>
      <c r="C745" s="149"/>
      <c r="D745" s="149"/>
      <c r="E745" s="149"/>
      <c r="F745" s="149"/>
      <c r="G745" s="149"/>
    </row>
    <row r="746" spans="1:7" ht="13.2">
      <c r="A746" s="149"/>
      <c r="B746" s="149"/>
      <c r="C746" s="149"/>
      <c r="D746" s="149"/>
      <c r="E746" s="149"/>
      <c r="F746" s="149"/>
      <c r="G746" s="149"/>
    </row>
    <row r="747" spans="1:7" ht="13.2">
      <c r="A747" s="149"/>
      <c r="B747" s="149"/>
      <c r="C747" s="149"/>
      <c r="D747" s="149"/>
      <c r="E747" s="149"/>
      <c r="F747" s="149"/>
      <c r="G747" s="149"/>
    </row>
    <row r="748" spans="1:7" ht="13.2">
      <c r="A748" s="149"/>
      <c r="B748" s="149"/>
      <c r="C748" s="149"/>
      <c r="D748" s="149"/>
      <c r="E748" s="149"/>
      <c r="F748" s="149"/>
      <c r="G748" s="149"/>
    </row>
    <row r="749" spans="1:7" ht="13.2">
      <c r="A749" s="149"/>
      <c r="B749" s="149"/>
      <c r="C749" s="149"/>
      <c r="D749" s="149"/>
      <c r="E749" s="149"/>
      <c r="F749" s="149"/>
      <c r="G749" s="149"/>
    </row>
    <row r="750" spans="1:7" ht="13.2">
      <c r="A750" s="149"/>
      <c r="B750" s="149"/>
      <c r="C750" s="149"/>
      <c r="D750" s="149"/>
      <c r="E750" s="149"/>
      <c r="F750" s="149"/>
      <c r="G750" s="149"/>
    </row>
    <row r="751" spans="1:7" ht="13.2">
      <c r="A751" s="149"/>
      <c r="B751" s="149"/>
      <c r="C751" s="149"/>
      <c r="D751" s="149"/>
      <c r="E751" s="149"/>
      <c r="F751" s="149"/>
      <c r="G751" s="149"/>
    </row>
    <row r="752" spans="1:7" ht="13.2">
      <c r="A752" s="149"/>
      <c r="B752" s="149"/>
      <c r="C752" s="149"/>
      <c r="D752" s="149"/>
      <c r="E752" s="149"/>
      <c r="F752" s="149"/>
      <c r="G752" s="149"/>
    </row>
    <row r="753" spans="1:7" ht="13.2">
      <c r="A753" s="149"/>
      <c r="B753" s="149"/>
      <c r="C753" s="149"/>
      <c r="D753" s="149"/>
      <c r="E753" s="149"/>
      <c r="F753" s="149"/>
      <c r="G753" s="149"/>
    </row>
    <row r="754" spans="1:7" ht="13.2">
      <c r="A754" s="149"/>
      <c r="B754" s="149"/>
      <c r="C754" s="149"/>
      <c r="D754" s="149"/>
      <c r="E754" s="149"/>
      <c r="F754" s="149"/>
      <c r="G754" s="149"/>
    </row>
    <row r="755" spans="1:7" ht="13.2">
      <c r="A755" s="149"/>
      <c r="B755" s="149"/>
      <c r="C755" s="149"/>
      <c r="D755" s="149"/>
      <c r="E755" s="149"/>
      <c r="F755" s="149"/>
      <c r="G755" s="149"/>
    </row>
    <row r="756" spans="1:7" ht="13.2">
      <c r="A756" s="149"/>
      <c r="B756" s="149"/>
      <c r="C756" s="149"/>
      <c r="D756" s="149"/>
      <c r="E756" s="149"/>
      <c r="F756" s="149"/>
      <c r="G756" s="149"/>
    </row>
    <row r="757" spans="1:7" ht="13.2">
      <c r="A757" s="149"/>
      <c r="B757" s="149"/>
      <c r="C757" s="149"/>
      <c r="D757" s="149"/>
      <c r="E757" s="149"/>
      <c r="F757" s="149"/>
      <c r="G757" s="149"/>
    </row>
    <row r="758" spans="1:7" ht="13.2">
      <c r="A758" s="149"/>
      <c r="B758" s="149"/>
      <c r="C758" s="149"/>
      <c r="D758" s="149"/>
      <c r="E758" s="149"/>
      <c r="F758" s="149"/>
      <c r="G758" s="149"/>
    </row>
    <row r="759" spans="1:7" ht="13.2">
      <c r="A759" s="149"/>
      <c r="B759" s="149"/>
      <c r="C759" s="149"/>
      <c r="D759" s="149"/>
      <c r="E759" s="149"/>
      <c r="F759" s="149"/>
      <c r="G759" s="149"/>
    </row>
    <row r="760" spans="1:7" ht="13.2">
      <c r="A760" s="149"/>
      <c r="B760" s="149"/>
      <c r="C760" s="149"/>
      <c r="D760" s="149"/>
      <c r="E760" s="149"/>
      <c r="F760" s="149"/>
      <c r="G760" s="149"/>
    </row>
    <row r="761" spans="1:7" ht="13.2">
      <c r="A761" s="149"/>
      <c r="B761" s="149"/>
      <c r="C761" s="149"/>
      <c r="D761" s="149"/>
      <c r="E761" s="149"/>
      <c r="F761" s="149"/>
      <c r="G761" s="149"/>
    </row>
    <row r="762" spans="1:7" ht="13.2">
      <c r="A762" s="149"/>
      <c r="B762" s="149"/>
      <c r="C762" s="149"/>
      <c r="D762" s="149"/>
      <c r="E762" s="149"/>
      <c r="F762" s="149"/>
      <c r="G762" s="149"/>
    </row>
    <row r="763" spans="1:7" ht="13.2">
      <c r="A763" s="149"/>
      <c r="B763" s="149"/>
      <c r="C763" s="149"/>
      <c r="D763" s="149"/>
      <c r="E763" s="149"/>
      <c r="F763" s="149"/>
      <c r="G763" s="149"/>
    </row>
    <row r="764" spans="1:7" ht="13.2">
      <c r="A764" s="149"/>
      <c r="B764" s="149"/>
      <c r="C764" s="149"/>
      <c r="D764" s="149"/>
      <c r="E764" s="149"/>
      <c r="F764" s="149"/>
      <c r="G764" s="149"/>
    </row>
    <row r="765" spans="1:7" ht="13.2">
      <c r="A765" s="149"/>
      <c r="B765" s="149"/>
      <c r="C765" s="149"/>
      <c r="D765" s="149"/>
      <c r="E765" s="149"/>
      <c r="F765" s="149"/>
      <c r="G765" s="149"/>
    </row>
    <row r="766" spans="1:7" ht="13.2">
      <c r="A766" s="149"/>
      <c r="B766" s="149"/>
      <c r="C766" s="149"/>
      <c r="D766" s="149"/>
      <c r="E766" s="149"/>
      <c r="F766" s="149"/>
      <c r="G766" s="149"/>
    </row>
    <row r="767" spans="1:7" ht="13.2">
      <c r="A767" s="149"/>
      <c r="B767" s="149"/>
      <c r="C767" s="149"/>
      <c r="D767" s="149"/>
      <c r="E767" s="149"/>
      <c r="F767" s="149"/>
      <c r="G767" s="149"/>
    </row>
    <row r="768" spans="1:7" ht="13.2">
      <c r="A768" s="149"/>
      <c r="B768" s="149"/>
      <c r="C768" s="149"/>
      <c r="D768" s="149"/>
      <c r="E768" s="149"/>
      <c r="F768" s="149"/>
      <c r="G768" s="149"/>
    </row>
    <row r="769" spans="1:7" ht="13.2">
      <c r="A769" s="149"/>
      <c r="B769" s="149"/>
      <c r="C769" s="149"/>
      <c r="D769" s="149"/>
      <c r="E769" s="149"/>
      <c r="F769" s="149"/>
      <c r="G769" s="149"/>
    </row>
    <row r="770" spans="1:7" ht="13.2">
      <c r="A770" s="149"/>
      <c r="B770" s="149"/>
      <c r="C770" s="149"/>
      <c r="D770" s="149"/>
      <c r="E770" s="149"/>
      <c r="F770" s="149"/>
      <c r="G770" s="149"/>
    </row>
    <row r="771" spans="1:7" ht="13.2">
      <c r="A771" s="149"/>
      <c r="B771" s="149"/>
      <c r="C771" s="149"/>
      <c r="D771" s="149"/>
      <c r="E771" s="149"/>
      <c r="F771" s="149"/>
      <c r="G771" s="149"/>
    </row>
    <row r="772" spans="1:7" ht="13.2">
      <c r="A772" s="149"/>
      <c r="B772" s="149"/>
      <c r="C772" s="149"/>
      <c r="D772" s="149"/>
      <c r="E772" s="149"/>
      <c r="F772" s="149"/>
      <c r="G772" s="149"/>
    </row>
    <row r="773" spans="1:7" ht="13.2">
      <c r="A773" s="149"/>
      <c r="B773" s="149"/>
      <c r="C773" s="149"/>
      <c r="D773" s="149"/>
      <c r="E773" s="149"/>
      <c r="F773" s="149"/>
      <c r="G773" s="149"/>
    </row>
    <row r="774" spans="1:7" ht="13.2">
      <c r="A774" s="149"/>
      <c r="B774" s="149"/>
      <c r="C774" s="149"/>
      <c r="D774" s="149"/>
      <c r="E774" s="149"/>
      <c r="F774" s="149"/>
      <c r="G774" s="149"/>
    </row>
    <row r="775" spans="1:7" ht="13.2">
      <c r="A775" s="149"/>
      <c r="B775" s="149"/>
      <c r="C775" s="149"/>
      <c r="D775" s="149"/>
      <c r="E775" s="149"/>
      <c r="F775" s="149"/>
      <c r="G775" s="149"/>
    </row>
    <row r="776" spans="1:7" ht="13.2">
      <c r="A776" s="149"/>
      <c r="B776" s="149"/>
      <c r="C776" s="149"/>
      <c r="D776" s="149"/>
      <c r="E776" s="149"/>
      <c r="F776" s="149"/>
      <c r="G776" s="149"/>
    </row>
    <row r="777" spans="1:7" ht="13.2">
      <c r="A777" s="149"/>
      <c r="B777" s="149"/>
      <c r="C777" s="149"/>
      <c r="D777" s="149"/>
      <c r="E777" s="149"/>
      <c r="F777" s="149"/>
      <c r="G777" s="149"/>
    </row>
    <row r="778" spans="1:7" ht="13.2">
      <c r="A778" s="149"/>
      <c r="B778" s="149"/>
      <c r="C778" s="149"/>
      <c r="D778" s="149"/>
      <c r="E778" s="149"/>
      <c r="F778" s="149"/>
      <c r="G778" s="149"/>
    </row>
    <row r="779" spans="1:7" ht="13.2">
      <c r="A779" s="149"/>
      <c r="B779" s="149"/>
      <c r="C779" s="149"/>
      <c r="D779" s="149"/>
      <c r="E779" s="149"/>
      <c r="F779" s="149"/>
      <c r="G779" s="149"/>
    </row>
    <row r="780" spans="1:7" ht="13.2">
      <c r="A780" s="149"/>
      <c r="B780" s="149"/>
      <c r="C780" s="149"/>
      <c r="D780" s="149"/>
      <c r="E780" s="149"/>
      <c r="F780" s="149"/>
      <c r="G780" s="149"/>
    </row>
    <row r="781" spans="1:7" ht="13.2">
      <c r="A781" s="149"/>
      <c r="B781" s="149"/>
      <c r="C781" s="149"/>
      <c r="D781" s="149"/>
      <c r="E781" s="149"/>
      <c r="F781" s="149"/>
      <c r="G781" s="149"/>
    </row>
    <row r="782" spans="1:7" ht="13.2">
      <c r="A782" s="149"/>
      <c r="B782" s="149"/>
      <c r="C782" s="149"/>
      <c r="D782" s="149"/>
      <c r="E782" s="149"/>
      <c r="F782" s="149"/>
      <c r="G782" s="149"/>
    </row>
    <row r="783" spans="1:7" ht="13.2">
      <c r="A783" s="149"/>
      <c r="B783" s="149"/>
      <c r="C783" s="149"/>
      <c r="D783" s="149"/>
      <c r="E783" s="149"/>
      <c r="F783" s="149"/>
      <c r="G783" s="149"/>
    </row>
    <row r="784" spans="1:7" ht="13.2">
      <c r="A784" s="149"/>
      <c r="B784" s="149"/>
      <c r="C784" s="149"/>
      <c r="D784" s="149"/>
      <c r="E784" s="149"/>
      <c r="F784" s="149"/>
      <c r="G784" s="149"/>
    </row>
    <row r="785" spans="1:7" ht="13.2">
      <c r="A785" s="149"/>
      <c r="B785" s="149"/>
      <c r="C785" s="149"/>
      <c r="D785" s="149"/>
      <c r="E785" s="149"/>
      <c r="F785" s="149"/>
      <c r="G785" s="149"/>
    </row>
    <row r="786" spans="1:7" ht="13.2">
      <c r="A786" s="149"/>
      <c r="B786" s="149"/>
      <c r="C786" s="149"/>
      <c r="D786" s="149"/>
      <c r="E786" s="149"/>
      <c r="F786" s="149"/>
      <c r="G786" s="149"/>
    </row>
    <row r="787" spans="1:7" ht="13.2">
      <c r="A787" s="149"/>
      <c r="B787" s="149"/>
      <c r="C787" s="149"/>
      <c r="D787" s="149"/>
      <c r="E787" s="149"/>
      <c r="F787" s="149"/>
      <c r="G787" s="149"/>
    </row>
    <row r="788" spans="1:7" ht="13.2">
      <c r="A788" s="149"/>
      <c r="B788" s="149"/>
      <c r="C788" s="149"/>
      <c r="D788" s="149"/>
      <c r="E788" s="149"/>
      <c r="F788" s="149"/>
      <c r="G788" s="149"/>
    </row>
    <row r="789" spans="1:7" ht="13.2">
      <c r="A789" s="149"/>
      <c r="B789" s="149"/>
      <c r="C789" s="149"/>
      <c r="D789" s="149"/>
      <c r="E789" s="149"/>
      <c r="F789" s="149"/>
      <c r="G789" s="149"/>
    </row>
    <row r="790" spans="1:7" ht="13.2">
      <c r="A790" s="149"/>
      <c r="B790" s="149"/>
      <c r="C790" s="149"/>
      <c r="D790" s="149"/>
      <c r="E790" s="149"/>
      <c r="F790" s="149"/>
      <c r="G790" s="149"/>
    </row>
    <row r="791" spans="1:7" ht="13.2">
      <c r="A791" s="149"/>
      <c r="B791" s="149"/>
      <c r="C791" s="149"/>
      <c r="D791" s="149"/>
      <c r="E791" s="149"/>
      <c r="F791" s="149"/>
      <c r="G791" s="149"/>
    </row>
    <row r="792" spans="1:7" ht="13.2">
      <c r="A792" s="149"/>
      <c r="B792" s="149"/>
      <c r="C792" s="149"/>
      <c r="D792" s="149"/>
      <c r="E792" s="149"/>
      <c r="F792" s="149"/>
      <c r="G792" s="149"/>
    </row>
    <row r="793" spans="1:7" ht="13.2">
      <c r="A793" s="149"/>
      <c r="B793" s="149"/>
      <c r="C793" s="149"/>
      <c r="D793" s="149"/>
      <c r="E793" s="149"/>
      <c r="F793" s="149"/>
      <c r="G793" s="149"/>
    </row>
    <row r="794" spans="1:7" ht="13.2">
      <c r="A794" s="149"/>
      <c r="B794" s="149"/>
      <c r="C794" s="149"/>
      <c r="D794" s="149"/>
      <c r="E794" s="149"/>
      <c r="F794" s="149"/>
      <c r="G794" s="149"/>
    </row>
    <row r="795" spans="1:7" ht="13.2">
      <c r="A795" s="149"/>
      <c r="B795" s="149"/>
      <c r="C795" s="149"/>
      <c r="D795" s="149"/>
      <c r="E795" s="149"/>
      <c r="F795" s="149"/>
      <c r="G795" s="149"/>
    </row>
    <row r="796" spans="1:7" ht="13.2">
      <c r="A796" s="149"/>
      <c r="B796" s="149"/>
      <c r="C796" s="149"/>
      <c r="D796" s="149"/>
      <c r="E796" s="149"/>
      <c r="F796" s="149"/>
      <c r="G796" s="149"/>
    </row>
    <row r="797" spans="1:7" ht="13.2">
      <c r="A797" s="149"/>
      <c r="B797" s="149"/>
      <c r="C797" s="149"/>
      <c r="D797" s="149"/>
      <c r="E797" s="149"/>
      <c r="F797" s="149"/>
      <c r="G797" s="149"/>
    </row>
    <row r="798" spans="1:7" ht="13.2">
      <c r="A798" s="149"/>
      <c r="B798" s="149"/>
      <c r="C798" s="149"/>
      <c r="D798" s="149"/>
      <c r="E798" s="149"/>
      <c r="F798" s="149"/>
      <c r="G798" s="149"/>
    </row>
    <row r="799" spans="1:7" ht="13.2">
      <c r="A799" s="149"/>
      <c r="B799" s="149"/>
      <c r="C799" s="149"/>
      <c r="D799" s="149"/>
      <c r="E799" s="149"/>
      <c r="F799" s="149"/>
      <c r="G799" s="149"/>
    </row>
    <row r="800" spans="1:7" ht="13.2">
      <c r="A800" s="149"/>
      <c r="B800" s="149"/>
      <c r="C800" s="149"/>
      <c r="D800" s="149"/>
      <c r="E800" s="149"/>
      <c r="F800" s="149"/>
      <c r="G800" s="149"/>
    </row>
    <row r="801" spans="1:7" ht="13.2">
      <c r="A801" s="149"/>
      <c r="B801" s="149"/>
      <c r="C801" s="149"/>
      <c r="D801" s="149"/>
      <c r="E801" s="149"/>
      <c r="F801" s="149"/>
      <c r="G801" s="149"/>
    </row>
    <row r="802" spans="1:7" ht="13.2">
      <c r="A802" s="149"/>
      <c r="B802" s="149"/>
      <c r="C802" s="149"/>
      <c r="D802" s="149"/>
      <c r="E802" s="149"/>
      <c r="F802" s="149"/>
      <c r="G802" s="149"/>
    </row>
    <row r="803" spans="1:7" ht="13.2">
      <c r="A803" s="149"/>
      <c r="B803" s="149"/>
      <c r="C803" s="149"/>
      <c r="D803" s="149"/>
      <c r="E803" s="149"/>
      <c r="F803" s="149"/>
      <c r="G803" s="149"/>
    </row>
    <row r="804" spans="1:7" ht="13.2">
      <c r="A804" s="149"/>
      <c r="B804" s="149"/>
      <c r="C804" s="149"/>
      <c r="D804" s="149"/>
      <c r="E804" s="149"/>
      <c r="F804" s="149"/>
      <c r="G804" s="149"/>
    </row>
    <row r="805" spans="1:7" ht="13.2">
      <c r="A805" s="149"/>
      <c r="B805" s="149"/>
      <c r="C805" s="149"/>
      <c r="D805" s="149"/>
      <c r="E805" s="149"/>
      <c r="F805" s="149"/>
      <c r="G805" s="149"/>
    </row>
    <row r="806" spans="1:7" ht="13.2">
      <c r="A806" s="149"/>
      <c r="B806" s="149"/>
      <c r="C806" s="149"/>
      <c r="D806" s="149"/>
      <c r="E806" s="149"/>
      <c r="F806" s="149"/>
      <c r="G806" s="149"/>
    </row>
    <row r="807" spans="1:7" ht="13.2">
      <c r="A807" s="149"/>
      <c r="B807" s="149"/>
      <c r="C807" s="149"/>
      <c r="D807" s="149"/>
      <c r="E807" s="149"/>
      <c r="F807" s="149"/>
      <c r="G807" s="149"/>
    </row>
    <row r="808" spans="1:7" ht="13.2">
      <c r="A808" s="149"/>
      <c r="B808" s="149"/>
      <c r="C808" s="149"/>
      <c r="D808" s="149"/>
      <c r="E808" s="149"/>
      <c r="F808" s="149"/>
      <c r="G808" s="149"/>
    </row>
    <row r="809" spans="1:7" ht="13.2">
      <c r="A809" s="149"/>
      <c r="B809" s="149"/>
      <c r="C809" s="149"/>
      <c r="D809" s="149"/>
      <c r="E809" s="149"/>
      <c r="F809" s="149"/>
      <c r="G809" s="149"/>
    </row>
    <row r="810" spans="1:7" ht="13.2">
      <c r="A810" s="149"/>
      <c r="B810" s="149"/>
      <c r="C810" s="149"/>
      <c r="D810" s="149"/>
      <c r="E810" s="149"/>
      <c r="F810" s="149"/>
      <c r="G810" s="149"/>
    </row>
    <row r="811" spans="1:7" ht="13.2">
      <c r="A811" s="149"/>
      <c r="B811" s="149"/>
      <c r="C811" s="149"/>
      <c r="D811" s="149"/>
      <c r="E811" s="149"/>
      <c r="F811" s="149"/>
      <c r="G811" s="149"/>
    </row>
    <row r="812" spans="1:7" ht="13.2">
      <c r="A812" s="149"/>
      <c r="B812" s="149"/>
      <c r="C812" s="149"/>
      <c r="D812" s="149"/>
      <c r="E812" s="149"/>
      <c r="F812" s="149"/>
      <c r="G812" s="149"/>
    </row>
    <row r="813" spans="1:7" ht="13.2">
      <c r="A813" s="149"/>
      <c r="B813" s="149"/>
      <c r="C813" s="149"/>
      <c r="D813" s="149"/>
      <c r="E813" s="149"/>
      <c r="F813" s="149"/>
      <c r="G813" s="149"/>
    </row>
    <row r="814" spans="1:7" ht="13.2">
      <c r="A814" s="149"/>
      <c r="B814" s="149"/>
      <c r="C814" s="149"/>
      <c r="D814" s="149"/>
      <c r="E814" s="149"/>
      <c r="F814" s="149"/>
      <c r="G814" s="149"/>
    </row>
    <row r="815" spans="1:7" ht="13.2">
      <c r="A815" s="149"/>
      <c r="B815" s="149"/>
      <c r="C815" s="149"/>
      <c r="D815" s="149"/>
      <c r="E815" s="149"/>
      <c r="F815" s="149"/>
      <c r="G815" s="149"/>
    </row>
    <row r="816" spans="1:7" ht="13.2">
      <c r="A816" s="149"/>
      <c r="B816" s="149"/>
      <c r="C816" s="149"/>
      <c r="D816" s="149"/>
      <c r="E816" s="149"/>
      <c r="F816" s="149"/>
      <c r="G816" s="149"/>
    </row>
    <row r="817" spans="1:7" ht="13.2">
      <c r="A817" s="149"/>
      <c r="B817" s="149"/>
      <c r="C817" s="149"/>
      <c r="D817" s="149"/>
      <c r="E817" s="149"/>
      <c r="F817" s="149"/>
      <c r="G817" s="149"/>
    </row>
    <row r="818" spans="1:7" ht="13.2">
      <c r="A818" s="149"/>
      <c r="B818" s="149"/>
      <c r="C818" s="149"/>
      <c r="D818" s="149"/>
      <c r="E818" s="149"/>
      <c r="F818" s="149"/>
      <c r="G818" s="149"/>
    </row>
    <row r="819" spans="1:7" ht="13.2">
      <c r="A819" s="149"/>
      <c r="B819" s="149"/>
      <c r="C819" s="149"/>
      <c r="D819" s="149"/>
      <c r="E819" s="149"/>
      <c r="F819" s="149"/>
      <c r="G819" s="149"/>
    </row>
    <row r="820" spans="1:7" ht="13.2">
      <c r="A820" s="149"/>
      <c r="B820" s="149"/>
      <c r="C820" s="149"/>
      <c r="D820" s="149"/>
      <c r="E820" s="149"/>
      <c r="F820" s="149"/>
      <c r="G820" s="149"/>
    </row>
    <row r="821" spans="1:7" ht="13.2">
      <c r="A821" s="149"/>
      <c r="B821" s="149"/>
      <c r="C821" s="149"/>
      <c r="D821" s="149"/>
      <c r="E821" s="149"/>
      <c r="F821" s="149"/>
      <c r="G821" s="149"/>
    </row>
    <row r="822" spans="1:7" ht="13.2">
      <c r="A822" s="149"/>
      <c r="B822" s="149"/>
      <c r="C822" s="149"/>
      <c r="D822" s="149"/>
      <c r="E822" s="149"/>
      <c r="F822" s="149"/>
      <c r="G822" s="149"/>
    </row>
    <row r="823" spans="1:7" ht="13.2">
      <c r="A823" s="149"/>
      <c r="B823" s="149"/>
      <c r="C823" s="149"/>
      <c r="D823" s="149"/>
      <c r="E823" s="149"/>
      <c r="F823" s="149"/>
      <c r="G823" s="149"/>
    </row>
    <row r="824" spans="1:7" ht="13.2">
      <c r="A824" s="149"/>
      <c r="B824" s="149"/>
      <c r="C824" s="149"/>
      <c r="D824" s="149"/>
      <c r="E824" s="149"/>
      <c r="F824" s="149"/>
      <c r="G824" s="149"/>
    </row>
    <row r="825" spans="1:7" ht="13.2">
      <c r="A825" s="149"/>
      <c r="B825" s="149"/>
      <c r="C825" s="149"/>
      <c r="D825" s="149"/>
      <c r="E825" s="149"/>
      <c r="F825" s="149"/>
      <c r="G825" s="149"/>
    </row>
    <row r="826" spans="1:7" ht="13.2">
      <c r="A826" s="149"/>
      <c r="B826" s="149"/>
      <c r="C826" s="149"/>
      <c r="D826" s="149"/>
      <c r="E826" s="149"/>
      <c r="F826" s="149"/>
      <c r="G826" s="149"/>
    </row>
    <row r="827" spans="1:7" ht="13.2">
      <c r="A827" s="149"/>
      <c r="B827" s="149"/>
      <c r="C827" s="149"/>
      <c r="D827" s="149"/>
      <c r="E827" s="149"/>
      <c r="F827" s="149"/>
      <c r="G827" s="149"/>
    </row>
    <row r="828" spans="1:7" ht="13.2">
      <c r="A828" s="149"/>
      <c r="B828" s="149"/>
      <c r="C828" s="149"/>
      <c r="D828" s="149"/>
      <c r="E828" s="149"/>
      <c r="F828" s="149"/>
      <c r="G828" s="149"/>
    </row>
    <row r="829" spans="1:7" ht="13.2">
      <c r="A829" s="149"/>
      <c r="B829" s="149"/>
      <c r="C829" s="149"/>
      <c r="D829" s="149"/>
      <c r="E829" s="149"/>
      <c r="F829" s="149"/>
      <c r="G829" s="149"/>
    </row>
    <row r="830" spans="1:7" ht="13.2">
      <c r="A830" s="149"/>
      <c r="B830" s="149"/>
      <c r="C830" s="149"/>
      <c r="D830" s="149"/>
      <c r="E830" s="149"/>
      <c r="F830" s="149"/>
      <c r="G830" s="149"/>
    </row>
    <row r="831" spans="1:7" ht="13.2">
      <c r="A831" s="149"/>
      <c r="B831" s="149"/>
      <c r="C831" s="149"/>
      <c r="D831" s="149"/>
      <c r="E831" s="149"/>
      <c r="F831" s="149"/>
      <c r="G831" s="149"/>
    </row>
    <row r="832" spans="1:7" ht="13.2">
      <c r="A832" s="149"/>
      <c r="B832" s="149"/>
      <c r="C832" s="149"/>
      <c r="D832" s="149"/>
      <c r="E832" s="149"/>
      <c r="F832" s="149"/>
      <c r="G832" s="149"/>
    </row>
    <row r="833" spans="1:7" ht="13.2">
      <c r="A833" s="149"/>
      <c r="B833" s="149"/>
      <c r="C833" s="149"/>
      <c r="D833" s="149"/>
      <c r="E833" s="149"/>
      <c r="F833" s="149"/>
      <c r="G833" s="149"/>
    </row>
    <row r="834" spans="1:7" ht="13.2">
      <c r="A834" s="149"/>
      <c r="B834" s="149"/>
      <c r="C834" s="149"/>
      <c r="D834" s="149"/>
      <c r="E834" s="149"/>
      <c r="F834" s="149"/>
      <c r="G834" s="149"/>
    </row>
    <row r="835" spans="1:7" ht="13.2">
      <c r="A835" s="149"/>
      <c r="B835" s="149"/>
      <c r="C835" s="149"/>
      <c r="D835" s="149"/>
      <c r="E835" s="149"/>
      <c r="F835" s="149"/>
      <c r="G835" s="149"/>
    </row>
    <row r="836" spans="1:7" ht="13.2">
      <c r="A836" s="149"/>
      <c r="B836" s="149"/>
      <c r="C836" s="149"/>
      <c r="D836" s="149"/>
      <c r="E836" s="149"/>
      <c r="F836" s="149"/>
      <c r="G836" s="149"/>
    </row>
    <row r="837" spans="1:7" ht="13.2">
      <c r="A837" s="149"/>
      <c r="B837" s="149"/>
      <c r="C837" s="149"/>
      <c r="D837" s="149"/>
      <c r="E837" s="149"/>
      <c r="F837" s="149"/>
      <c r="G837" s="149"/>
    </row>
    <row r="838" spans="1:7" ht="13.2">
      <c r="A838" s="149"/>
      <c r="B838" s="149"/>
      <c r="C838" s="149"/>
      <c r="D838" s="149"/>
      <c r="E838" s="149"/>
      <c r="F838" s="149"/>
      <c r="G838" s="149"/>
    </row>
    <row r="839" spans="1:7" ht="13.2">
      <c r="A839" s="149"/>
      <c r="B839" s="149"/>
      <c r="C839" s="149"/>
      <c r="D839" s="149"/>
      <c r="E839" s="149"/>
      <c r="F839" s="149"/>
      <c r="G839" s="149"/>
    </row>
    <row r="840" spans="1:7" ht="13.2">
      <c r="A840" s="149"/>
      <c r="B840" s="149"/>
      <c r="C840" s="149"/>
      <c r="D840" s="149"/>
      <c r="E840" s="149"/>
      <c r="F840" s="149"/>
      <c r="G840" s="149"/>
    </row>
    <row r="841" spans="1:7" ht="13.2">
      <c r="A841" s="149"/>
      <c r="B841" s="149"/>
      <c r="C841" s="149"/>
      <c r="D841" s="149"/>
      <c r="E841" s="149"/>
      <c r="F841" s="149"/>
      <c r="G841" s="149"/>
    </row>
    <row r="842" spans="1:7" ht="13.2">
      <c r="A842" s="149"/>
      <c r="B842" s="149"/>
      <c r="C842" s="149"/>
      <c r="D842" s="149"/>
      <c r="E842" s="149"/>
      <c r="F842" s="149"/>
      <c r="G842" s="149"/>
    </row>
    <row r="843" spans="1:7" ht="13.2">
      <c r="A843" s="149"/>
      <c r="B843" s="149"/>
      <c r="C843" s="149"/>
      <c r="D843" s="149"/>
      <c r="E843" s="149"/>
      <c r="F843" s="149"/>
      <c r="G843" s="149"/>
    </row>
    <row r="844" spans="1:7" ht="13.2">
      <c r="A844" s="149"/>
      <c r="B844" s="149"/>
      <c r="C844" s="149"/>
      <c r="D844" s="149"/>
      <c r="E844" s="149"/>
      <c r="F844" s="149"/>
      <c r="G844" s="149"/>
    </row>
    <row r="845" spans="1:7" ht="13.2">
      <c r="A845" s="149"/>
      <c r="B845" s="149"/>
      <c r="C845" s="149"/>
      <c r="D845" s="149"/>
      <c r="E845" s="149"/>
      <c r="F845" s="149"/>
      <c r="G845" s="149"/>
    </row>
    <row r="846" spans="1:7" ht="13.2">
      <c r="A846" s="149"/>
      <c r="B846" s="149"/>
      <c r="C846" s="149"/>
      <c r="D846" s="149"/>
      <c r="E846" s="149"/>
      <c r="F846" s="149"/>
      <c r="G846" s="149"/>
    </row>
    <row r="847" spans="1:7" ht="13.2">
      <c r="A847" s="149"/>
      <c r="B847" s="149"/>
      <c r="C847" s="149"/>
      <c r="D847" s="149"/>
      <c r="E847" s="149"/>
      <c r="F847" s="149"/>
      <c r="G847" s="149"/>
    </row>
    <row r="848" spans="1:7" ht="13.2">
      <c r="A848" s="149"/>
      <c r="B848" s="149"/>
      <c r="C848" s="149"/>
      <c r="D848" s="149"/>
      <c r="E848" s="149"/>
      <c r="F848" s="149"/>
      <c r="G848" s="149"/>
    </row>
    <row r="849" spans="1:7" ht="13.2">
      <c r="A849" s="149"/>
      <c r="B849" s="149"/>
      <c r="C849" s="149"/>
      <c r="D849" s="149"/>
      <c r="E849" s="149"/>
      <c r="F849" s="149"/>
      <c r="G849" s="149"/>
    </row>
    <row r="850" spans="1:7" ht="13.2">
      <c r="A850" s="149"/>
      <c r="B850" s="149"/>
      <c r="C850" s="149"/>
      <c r="D850" s="149"/>
      <c r="E850" s="149"/>
      <c r="F850" s="149"/>
      <c r="G850" s="149"/>
    </row>
    <row r="851" spans="1:7" ht="13.2">
      <c r="A851" s="149"/>
      <c r="B851" s="149"/>
      <c r="C851" s="149"/>
      <c r="D851" s="149"/>
      <c r="E851" s="149"/>
      <c r="F851" s="149"/>
      <c r="G851" s="149"/>
    </row>
    <row r="852" spans="1:7" ht="13.2">
      <c r="A852" s="149"/>
      <c r="B852" s="149"/>
      <c r="C852" s="149"/>
      <c r="D852" s="149"/>
      <c r="E852" s="149"/>
      <c r="F852" s="149"/>
      <c r="G852" s="149"/>
    </row>
    <row r="853" spans="1:7" ht="13.2">
      <c r="A853" s="149"/>
      <c r="B853" s="149"/>
      <c r="C853" s="149"/>
      <c r="D853" s="149"/>
      <c r="E853" s="149"/>
      <c r="F853" s="149"/>
      <c r="G853" s="149"/>
    </row>
    <row r="854" spans="1:7" ht="13.2">
      <c r="A854" s="149"/>
      <c r="B854" s="149"/>
      <c r="C854" s="149"/>
      <c r="D854" s="149"/>
      <c r="E854" s="149"/>
      <c r="F854" s="149"/>
      <c r="G854" s="149"/>
    </row>
    <row r="855" spans="1:7" ht="13.2">
      <c r="A855" s="149"/>
      <c r="B855" s="149"/>
      <c r="C855" s="149"/>
      <c r="D855" s="149"/>
      <c r="E855" s="149"/>
      <c r="F855" s="149"/>
      <c r="G855" s="149"/>
    </row>
    <row r="856" spans="1:7" ht="13.2">
      <c r="A856" s="149"/>
      <c r="B856" s="149"/>
      <c r="C856" s="149"/>
      <c r="D856" s="149"/>
      <c r="E856" s="149"/>
      <c r="F856" s="149"/>
      <c r="G856" s="149"/>
    </row>
    <row r="857" spans="1:7" ht="13.2">
      <c r="A857" s="149"/>
      <c r="B857" s="149"/>
      <c r="C857" s="149"/>
      <c r="D857" s="149"/>
      <c r="E857" s="149"/>
      <c r="F857" s="149"/>
      <c r="G857" s="149"/>
    </row>
    <row r="858" spans="1:7" ht="13.2">
      <c r="A858" s="149"/>
      <c r="B858" s="149"/>
      <c r="C858" s="149"/>
      <c r="D858" s="149"/>
      <c r="E858" s="149"/>
      <c r="F858" s="149"/>
      <c r="G858" s="149"/>
    </row>
    <row r="859" spans="1:7" ht="13.2">
      <c r="A859" s="149"/>
      <c r="B859" s="149"/>
      <c r="C859" s="149"/>
      <c r="D859" s="149"/>
      <c r="E859" s="149"/>
      <c r="F859" s="149"/>
      <c r="G859" s="149"/>
    </row>
    <row r="860" spans="1:7" ht="13.2">
      <c r="A860" s="149"/>
      <c r="B860" s="149"/>
      <c r="C860" s="149"/>
      <c r="D860" s="149"/>
      <c r="E860" s="149"/>
      <c r="F860" s="149"/>
      <c r="G860" s="149"/>
    </row>
    <row r="861" spans="1:7" ht="13.2">
      <c r="A861" s="149"/>
      <c r="B861" s="149"/>
      <c r="C861" s="149"/>
      <c r="D861" s="149"/>
      <c r="E861" s="149"/>
      <c r="F861" s="149"/>
      <c r="G861" s="149"/>
    </row>
    <row r="862" spans="1:7" ht="13.2">
      <c r="A862" s="149"/>
      <c r="B862" s="149"/>
      <c r="C862" s="149"/>
      <c r="D862" s="149"/>
      <c r="E862" s="149"/>
      <c r="F862" s="149"/>
      <c r="G862" s="149"/>
    </row>
    <row r="863" spans="1:7" ht="13.2">
      <c r="A863" s="149"/>
      <c r="B863" s="149"/>
      <c r="C863" s="149"/>
      <c r="D863" s="149"/>
      <c r="E863" s="149"/>
      <c r="F863" s="149"/>
      <c r="G863" s="149"/>
    </row>
    <row r="864" spans="1:7" ht="13.2">
      <c r="A864" s="149"/>
      <c r="B864" s="149"/>
      <c r="C864" s="149"/>
      <c r="D864" s="149"/>
      <c r="E864" s="149"/>
      <c r="F864" s="149"/>
      <c r="G864" s="149"/>
    </row>
    <row r="865" spans="1:7" ht="13.2">
      <c r="A865" s="149"/>
      <c r="B865" s="149"/>
      <c r="C865" s="149"/>
      <c r="D865" s="149"/>
      <c r="E865" s="149"/>
      <c r="F865" s="149"/>
      <c r="G865" s="149"/>
    </row>
    <row r="866" spans="1:7" ht="13.2">
      <c r="A866" s="149"/>
      <c r="B866" s="149"/>
      <c r="C866" s="149"/>
      <c r="D866" s="149"/>
      <c r="E866" s="149"/>
      <c r="F866" s="149"/>
      <c r="G866" s="149"/>
    </row>
    <row r="867" spans="1:7" ht="13.2">
      <c r="A867" s="149"/>
      <c r="B867" s="149"/>
      <c r="C867" s="149"/>
      <c r="D867" s="149"/>
      <c r="E867" s="149"/>
      <c r="F867" s="149"/>
      <c r="G867" s="149"/>
    </row>
    <row r="868" spans="1:7" ht="13.2">
      <c r="A868" s="149"/>
      <c r="B868" s="149"/>
      <c r="C868" s="149"/>
      <c r="D868" s="149"/>
      <c r="E868" s="149"/>
      <c r="F868" s="149"/>
      <c r="G868" s="149"/>
    </row>
    <row r="869" spans="1:7" ht="13.2">
      <c r="A869" s="149"/>
      <c r="B869" s="149"/>
      <c r="C869" s="149"/>
      <c r="D869" s="149"/>
      <c r="E869" s="149"/>
      <c r="F869" s="149"/>
      <c r="G869" s="149"/>
    </row>
    <row r="870" spans="1:7" ht="13.2">
      <c r="A870" s="149"/>
      <c r="B870" s="149"/>
      <c r="C870" s="149"/>
      <c r="D870" s="149"/>
      <c r="E870" s="149"/>
      <c r="F870" s="149"/>
      <c r="G870" s="149"/>
    </row>
    <row r="871" spans="1:7" ht="13.2">
      <c r="A871" s="149"/>
      <c r="B871" s="149"/>
      <c r="C871" s="149"/>
      <c r="D871" s="149"/>
      <c r="E871" s="149"/>
      <c r="F871" s="149"/>
      <c r="G871" s="149"/>
    </row>
    <row r="872" spans="1:7" ht="13.2">
      <c r="A872" s="149"/>
      <c r="B872" s="149"/>
      <c r="C872" s="149"/>
      <c r="D872" s="149"/>
      <c r="E872" s="149"/>
      <c r="F872" s="149"/>
      <c r="G872" s="149"/>
    </row>
    <row r="873" spans="1:7" ht="13.2">
      <c r="A873" s="149"/>
      <c r="B873" s="149"/>
      <c r="C873" s="149"/>
      <c r="D873" s="149"/>
      <c r="E873" s="149"/>
      <c r="F873" s="149"/>
      <c r="G873" s="149"/>
    </row>
    <row r="874" spans="1:7" ht="13.2">
      <c r="A874" s="149"/>
      <c r="B874" s="149"/>
      <c r="C874" s="149"/>
      <c r="D874" s="149"/>
      <c r="E874" s="149"/>
      <c r="F874" s="149"/>
      <c r="G874" s="149"/>
    </row>
    <row r="875" spans="1:7" ht="13.2">
      <c r="A875" s="149"/>
      <c r="B875" s="149"/>
      <c r="C875" s="149"/>
      <c r="D875" s="149"/>
      <c r="E875" s="149"/>
      <c r="F875" s="149"/>
      <c r="G875" s="149"/>
    </row>
    <row r="876" spans="1:7" ht="13.2">
      <c r="A876" s="149"/>
      <c r="B876" s="149"/>
      <c r="C876" s="149"/>
      <c r="D876" s="149"/>
      <c r="E876" s="149"/>
      <c r="F876" s="149"/>
      <c r="G876" s="149"/>
    </row>
    <row r="877" spans="1:7" ht="13.2">
      <c r="A877" s="149"/>
      <c r="B877" s="149"/>
      <c r="C877" s="149"/>
      <c r="D877" s="149"/>
      <c r="E877" s="149"/>
      <c r="F877" s="149"/>
      <c r="G877" s="149"/>
    </row>
    <row r="878" spans="1:7" ht="13.2">
      <c r="A878" s="149"/>
      <c r="B878" s="149"/>
      <c r="C878" s="149"/>
      <c r="D878" s="149"/>
      <c r="E878" s="149"/>
      <c r="F878" s="149"/>
      <c r="G878" s="149"/>
    </row>
    <row r="879" spans="1:7" ht="13.2">
      <c r="A879" s="149"/>
      <c r="B879" s="149"/>
      <c r="C879" s="149"/>
      <c r="D879" s="149"/>
      <c r="E879" s="149"/>
      <c r="F879" s="149"/>
      <c r="G879" s="149"/>
    </row>
    <row r="880" spans="1:7" ht="13.2">
      <c r="A880" s="149"/>
      <c r="B880" s="149"/>
      <c r="C880" s="149"/>
      <c r="D880" s="149"/>
      <c r="E880" s="149"/>
      <c r="F880" s="149"/>
      <c r="G880" s="149"/>
    </row>
    <row r="881" spans="1:7" ht="13.2">
      <c r="A881" s="149"/>
      <c r="B881" s="149"/>
      <c r="C881" s="149"/>
      <c r="D881" s="149"/>
      <c r="E881" s="149"/>
      <c r="F881" s="149"/>
      <c r="G881" s="149"/>
    </row>
    <row r="882" spans="1:7" ht="13.2">
      <c r="A882" s="149"/>
      <c r="B882" s="149"/>
      <c r="C882" s="149"/>
      <c r="D882" s="149"/>
      <c r="E882" s="149"/>
      <c r="F882" s="149"/>
      <c r="G882" s="149"/>
    </row>
    <row r="883" spans="1:7" ht="13.2">
      <c r="A883" s="149"/>
      <c r="B883" s="149"/>
      <c r="C883" s="149"/>
      <c r="D883" s="149"/>
      <c r="E883" s="149"/>
      <c r="F883" s="149"/>
      <c r="G883" s="149"/>
    </row>
    <row r="884" spans="1:7" ht="13.2">
      <c r="A884" s="149"/>
      <c r="B884" s="149"/>
      <c r="C884" s="149"/>
      <c r="D884" s="149"/>
      <c r="E884" s="149"/>
      <c r="F884" s="149"/>
      <c r="G884" s="149"/>
    </row>
    <row r="885" spans="1:7" ht="13.2">
      <c r="A885" s="149"/>
      <c r="B885" s="149"/>
      <c r="C885" s="149"/>
      <c r="D885" s="149"/>
      <c r="E885" s="149"/>
      <c r="F885" s="149"/>
      <c r="G885" s="149"/>
    </row>
    <row r="886" spans="1:7" ht="13.2">
      <c r="A886" s="149"/>
      <c r="B886" s="149"/>
      <c r="C886" s="149"/>
      <c r="D886" s="149"/>
      <c r="E886" s="149"/>
      <c r="F886" s="149"/>
      <c r="G886" s="149"/>
    </row>
    <row r="887" spans="1:7" ht="13.2">
      <c r="A887" s="149"/>
      <c r="B887" s="149"/>
      <c r="C887" s="149"/>
      <c r="D887" s="149"/>
      <c r="E887" s="149"/>
      <c r="F887" s="149"/>
      <c r="G887" s="149"/>
    </row>
    <row r="888" spans="1:7" ht="13.2">
      <c r="A888" s="149"/>
      <c r="B888" s="149"/>
      <c r="C888" s="149"/>
      <c r="D888" s="149"/>
      <c r="E888" s="149"/>
      <c r="F888" s="149"/>
      <c r="G888" s="149"/>
    </row>
    <row r="889" spans="1:7" ht="13.2">
      <c r="A889" s="149"/>
      <c r="B889" s="149"/>
      <c r="C889" s="149"/>
      <c r="D889" s="149"/>
      <c r="E889" s="149"/>
      <c r="F889" s="149"/>
      <c r="G889" s="149"/>
    </row>
    <row r="890" spans="1:7" ht="13.2">
      <c r="A890" s="149"/>
      <c r="B890" s="149"/>
      <c r="C890" s="149"/>
      <c r="D890" s="149"/>
      <c r="E890" s="149"/>
      <c r="F890" s="149"/>
      <c r="G890" s="149"/>
    </row>
    <row r="891" spans="1:7" ht="13.2">
      <c r="A891" s="149"/>
      <c r="B891" s="149"/>
      <c r="C891" s="149"/>
      <c r="D891" s="149"/>
      <c r="E891" s="149"/>
      <c r="F891" s="149"/>
      <c r="G891" s="149"/>
    </row>
    <row r="892" spans="1:7" ht="13.2">
      <c r="A892" s="149"/>
      <c r="B892" s="149"/>
      <c r="C892" s="149"/>
      <c r="D892" s="149"/>
      <c r="E892" s="149"/>
      <c r="F892" s="149"/>
      <c r="G892" s="149"/>
    </row>
    <row r="893" spans="1:7" ht="13.2">
      <c r="A893" s="149"/>
      <c r="B893" s="149"/>
      <c r="C893" s="149"/>
      <c r="D893" s="149"/>
      <c r="E893" s="149"/>
      <c r="F893" s="149"/>
      <c r="G893" s="149"/>
    </row>
    <row r="894" spans="1:7" ht="13.2">
      <c r="A894" s="149"/>
      <c r="B894" s="149"/>
      <c r="C894" s="149"/>
      <c r="D894" s="149"/>
      <c r="E894" s="149"/>
      <c r="F894" s="149"/>
      <c r="G894" s="149"/>
    </row>
    <row r="895" spans="1:7" ht="13.2">
      <c r="A895" s="149"/>
      <c r="B895" s="149"/>
      <c r="C895" s="149"/>
      <c r="D895" s="149"/>
      <c r="E895" s="149"/>
      <c r="F895" s="149"/>
      <c r="G895" s="149"/>
    </row>
    <row r="896" spans="1:7" ht="13.2">
      <c r="A896" s="149"/>
      <c r="B896" s="149"/>
      <c r="C896" s="149"/>
      <c r="D896" s="149"/>
      <c r="E896" s="149"/>
      <c r="F896" s="149"/>
      <c r="G896" s="149"/>
    </row>
    <row r="897" spans="1:7" ht="13.2">
      <c r="A897" s="149"/>
      <c r="B897" s="149"/>
      <c r="C897" s="149"/>
      <c r="D897" s="149"/>
      <c r="E897" s="149"/>
      <c r="F897" s="149"/>
      <c r="G897" s="149"/>
    </row>
    <row r="898" spans="1:7" ht="13.2">
      <c r="A898" s="149"/>
      <c r="B898" s="149"/>
      <c r="C898" s="149"/>
      <c r="D898" s="149"/>
      <c r="E898" s="149"/>
      <c r="F898" s="149"/>
      <c r="G898" s="149"/>
    </row>
    <row r="899" spans="1:7" ht="13.2">
      <c r="A899" s="149"/>
      <c r="B899" s="149"/>
      <c r="C899" s="149"/>
      <c r="D899" s="149"/>
      <c r="E899" s="149"/>
      <c r="F899" s="149"/>
      <c r="G899" s="149"/>
    </row>
    <row r="900" spans="1:7" ht="13.2">
      <c r="A900" s="149"/>
      <c r="B900" s="149"/>
      <c r="C900" s="149"/>
      <c r="D900" s="149"/>
      <c r="E900" s="149"/>
      <c r="F900" s="149"/>
      <c r="G900" s="149"/>
    </row>
    <row r="901" spans="1:7" ht="13.2">
      <c r="A901" s="149"/>
      <c r="B901" s="149"/>
      <c r="C901" s="149"/>
      <c r="D901" s="149"/>
      <c r="E901" s="149"/>
      <c r="F901" s="149"/>
      <c r="G901" s="149"/>
    </row>
    <row r="902" spans="1:7" ht="13.2">
      <c r="A902" s="149"/>
      <c r="B902" s="149"/>
      <c r="C902" s="149"/>
      <c r="D902" s="149"/>
      <c r="E902" s="149"/>
      <c r="F902" s="149"/>
      <c r="G902" s="149"/>
    </row>
    <row r="903" spans="1:7" ht="13.2">
      <c r="A903" s="149"/>
      <c r="B903" s="149"/>
      <c r="C903" s="149"/>
      <c r="D903" s="149"/>
      <c r="E903" s="149"/>
      <c r="F903" s="149"/>
      <c r="G903" s="149"/>
    </row>
    <row r="904" spans="1:7" ht="13.2">
      <c r="A904" s="149"/>
      <c r="B904" s="149"/>
      <c r="C904" s="149"/>
      <c r="D904" s="149"/>
      <c r="E904" s="149"/>
      <c r="F904" s="149"/>
      <c r="G904" s="149"/>
    </row>
    <row r="905" spans="1:7" ht="13.2">
      <c r="A905" s="149"/>
      <c r="B905" s="149"/>
      <c r="C905" s="149"/>
      <c r="D905" s="149"/>
      <c r="E905" s="149"/>
      <c r="F905" s="149"/>
      <c r="G905" s="149"/>
    </row>
    <row r="906" spans="1:7" ht="13.2">
      <c r="A906" s="149"/>
      <c r="B906" s="149"/>
      <c r="C906" s="149"/>
      <c r="D906" s="149"/>
      <c r="E906" s="149"/>
      <c r="F906" s="149"/>
      <c r="G906" s="149"/>
    </row>
    <row r="907" spans="1:7" ht="13.2">
      <c r="A907" s="149"/>
      <c r="B907" s="149"/>
      <c r="C907" s="149"/>
      <c r="D907" s="149"/>
      <c r="E907" s="149"/>
      <c r="F907" s="149"/>
      <c r="G907" s="149"/>
    </row>
    <row r="908" spans="1:7" ht="13.2">
      <c r="A908" s="149"/>
      <c r="B908" s="149"/>
      <c r="C908" s="149"/>
      <c r="D908" s="149"/>
      <c r="E908" s="149"/>
      <c r="F908" s="149"/>
      <c r="G908" s="149"/>
    </row>
    <row r="909" spans="1:7" ht="13.2">
      <c r="A909" s="149"/>
      <c r="B909" s="149"/>
      <c r="C909" s="149"/>
      <c r="D909" s="149"/>
      <c r="E909" s="149"/>
      <c r="F909" s="149"/>
      <c r="G909" s="149"/>
    </row>
    <row r="910" spans="1:7" ht="13.2">
      <c r="A910" s="149"/>
      <c r="B910" s="149"/>
      <c r="C910" s="149"/>
      <c r="D910" s="149"/>
      <c r="E910" s="149"/>
      <c r="F910" s="149"/>
      <c r="G910" s="149"/>
    </row>
    <row r="911" spans="1:7" ht="13.2">
      <c r="A911" s="149"/>
      <c r="B911" s="149"/>
      <c r="C911" s="149"/>
      <c r="D911" s="149"/>
      <c r="E911" s="149"/>
      <c r="F911" s="149"/>
      <c r="G911" s="149"/>
    </row>
    <row r="912" spans="1:7" ht="13.2">
      <c r="A912" s="149"/>
      <c r="B912" s="149"/>
      <c r="C912" s="149"/>
      <c r="D912" s="149"/>
      <c r="E912" s="149"/>
      <c r="F912" s="149"/>
      <c r="G912" s="149"/>
    </row>
    <row r="913" spans="1:7" ht="13.2">
      <c r="A913" s="149"/>
      <c r="B913" s="149"/>
      <c r="C913" s="149"/>
      <c r="D913" s="149"/>
      <c r="E913" s="149"/>
      <c r="F913" s="149"/>
      <c r="G913" s="149"/>
    </row>
    <row r="914" spans="1:7" ht="13.2">
      <c r="A914" s="149"/>
      <c r="B914" s="149"/>
      <c r="C914" s="149"/>
      <c r="D914" s="149"/>
      <c r="E914" s="149"/>
      <c r="F914" s="149"/>
      <c r="G914" s="149"/>
    </row>
    <row r="915" spans="1:7" ht="13.2">
      <c r="A915" s="149"/>
      <c r="B915" s="149"/>
      <c r="C915" s="149"/>
      <c r="D915" s="149"/>
      <c r="E915" s="149"/>
      <c r="F915" s="149"/>
      <c r="G915" s="149"/>
    </row>
    <row r="916" spans="1:7" ht="13.2">
      <c r="A916" s="149"/>
      <c r="B916" s="149"/>
      <c r="C916" s="149"/>
      <c r="D916" s="149"/>
      <c r="E916" s="149"/>
      <c r="F916" s="149"/>
      <c r="G916" s="149"/>
    </row>
    <row r="917" spans="1:7" ht="13.2">
      <c r="A917" s="149"/>
      <c r="B917" s="149"/>
      <c r="C917" s="149"/>
      <c r="D917" s="149"/>
      <c r="E917" s="149"/>
      <c r="F917" s="149"/>
      <c r="G917" s="149"/>
    </row>
    <row r="918" spans="1:7" ht="13.2">
      <c r="A918" s="149"/>
      <c r="B918" s="149"/>
      <c r="C918" s="149"/>
      <c r="D918" s="149"/>
      <c r="E918" s="149"/>
      <c r="F918" s="149"/>
      <c r="G918" s="149"/>
    </row>
    <row r="919" spans="1:7" ht="13.2">
      <c r="A919" s="149"/>
      <c r="B919" s="149"/>
      <c r="C919" s="149"/>
      <c r="D919" s="149"/>
      <c r="E919" s="149"/>
      <c r="F919" s="149"/>
      <c r="G919" s="149"/>
    </row>
    <row r="920" spans="1:7" ht="13.2">
      <c r="A920" s="149"/>
      <c r="B920" s="149"/>
      <c r="C920" s="149"/>
      <c r="D920" s="149"/>
      <c r="E920" s="149"/>
      <c r="F920" s="149"/>
      <c r="G920" s="149"/>
    </row>
    <row r="921" spans="1:7" ht="13.2">
      <c r="A921" s="149"/>
      <c r="B921" s="149"/>
      <c r="C921" s="149"/>
      <c r="D921" s="149"/>
      <c r="E921" s="149"/>
      <c r="F921" s="149"/>
      <c r="G921" s="149"/>
    </row>
    <row r="922" spans="1:7" ht="13.2">
      <c r="A922" s="149"/>
      <c r="B922" s="149"/>
      <c r="C922" s="149"/>
      <c r="D922" s="149"/>
      <c r="E922" s="149"/>
      <c r="F922" s="149"/>
      <c r="G922" s="149"/>
    </row>
    <row r="923" spans="1:7" ht="13.2">
      <c r="A923" s="149"/>
      <c r="B923" s="149"/>
      <c r="C923" s="149"/>
      <c r="D923" s="149"/>
      <c r="E923" s="149"/>
      <c r="F923" s="149"/>
      <c r="G923" s="149"/>
    </row>
    <row r="924" spans="1:7" ht="13.2">
      <c r="A924" s="149"/>
      <c r="B924" s="149"/>
      <c r="C924" s="149"/>
      <c r="D924" s="149"/>
      <c r="E924" s="149"/>
      <c r="F924" s="149"/>
      <c r="G924" s="149"/>
    </row>
    <row r="925" spans="1:7" ht="13.2">
      <c r="A925" s="149"/>
      <c r="B925" s="149"/>
      <c r="C925" s="149"/>
      <c r="D925" s="149"/>
      <c r="E925" s="149"/>
      <c r="F925" s="149"/>
      <c r="G925" s="149"/>
    </row>
    <row r="926" spans="1:7" ht="13.2">
      <c r="A926" s="149"/>
      <c r="B926" s="149"/>
      <c r="C926" s="149"/>
      <c r="D926" s="149"/>
      <c r="E926" s="149"/>
      <c r="F926" s="149"/>
      <c r="G926" s="149"/>
    </row>
    <row r="927" spans="1:7" ht="13.2">
      <c r="A927" s="149"/>
      <c r="B927" s="149"/>
      <c r="C927" s="149"/>
      <c r="D927" s="149"/>
      <c r="E927" s="149"/>
      <c r="F927" s="149"/>
      <c r="G927" s="149"/>
    </row>
    <row r="928" spans="1:7" ht="13.2">
      <c r="A928" s="149"/>
      <c r="B928" s="149"/>
      <c r="C928" s="149"/>
      <c r="D928" s="149"/>
      <c r="E928" s="149"/>
      <c r="F928" s="149"/>
      <c r="G928" s="149"/>
    </row>
    <row r="929" spans="1:7" ht="13.2">
      <c r="A929" s="149"/>
      <c r="B929" s="149"/>
      <c r="C929" s="149"/>
      <c r="D929" s="149"/>
      <c r="E929" s="149"/>
      <c r="F929" s="149"/>
      <c r="G929" s="149"/>
    </row>
    <row r="930" spans="1:7" ht="13.2">
      <c r="A930" s="149"/>
      <c r="B930" s="149"/>
      <c r="C930" s="149"/>
      <c r="D930" s="149"/>
      <c r="E930" s="149"/>
      <c r="F930" s="149"/>
      <c r="G930" s="149"/>
    </row>
    <row r="931" spans="1:7" ht="13.2">
      <c r="A931" s="149"/>
      <c r="B931" s="149"/>
      <c r="C931" s="149"/>
      <c r="D931" s="149"/>
      <c r="E931" s="149"/>
      <c r="F931" s="149"/>
      <c r="G931" s="149"/>
    </row>
    <row r="932" spans="1:7" ht="13.2">
      <c r="A932" s="149"/>
      <c r="B932" s="149"/>
      <c r="C932" s="149"/>
      <c r="D932" s="149"/>
      <c r="E932" s="149"/>
      <c r="F932" s="149"/>
      <c r="G932" s="149"/>
    </row>
    <row r="933" spans="1:7" ht="13.2">
      <c r="A933" s="149"/>
      <c r="B933" s="149"/>
      <c r="C933" s="149"/>
      <c r="D933" s="149"/>
      <c r="E933" s="149"/>
      <c r="F933" s="149"/>
      <c r="G933" s="149"/>
    </row>
    <row r="934" spans="1:7" ht="13.2">
      <c r="A934" s="149"/>
      <c r="B934" s="149"/>
      <c r="C934" s="149"/>
      <c r="D934" s="149"/>
      <c r="E934" s="149"/>
      <c r="F934" s="149"/>
      <c r="G934" s="149"/>
    </row>
    <row r="935" spans="1:7" ht="13.2">
      <c r="A935" s="149"/>
      <c r="B935" s="149"/>
      <c r="C935" s="149"/>
      <c r="D935" s="149"/>
      <c r="E935" s="149"/>
      <c r="F935" s="149"/>
      <c r="G935" s="149"/>
    </row>
    <row r="936" spans="1:7" ht="13.2">
      <c r="A936" s="149"/>
      <c r="B936" s="149"/>
      <c r="C936" s="149"/>
      <c r="D936" s="149"/>
      <c r="E936" s="149"/>
      <c r="F936" s="149"/>
      <c r="G936" s="149"/>
    </row>
    <row r="937" spans="1:7" ht="13.2">
      <c r="A937" s="149"/>
      <c r="B937" s="149"/>
      <c r="C937" s="149"/>
      <c r="D937" s="149"/>
      <c r="E937" s="149"/>
      <c r="F937" s="149"/>
      <c r="G937" s="149"/>
    </row>
    <row r="938" spans="1:7" ht="13.2">
      <c r="A938" s="149"/>
      <c r="B938" s="149"/>
      <c r="C938" s="149"/>
      <c r="D938" s="149"/>
      <c r="E938" s="149"/>
      <c r="F938" s="149"/>
      <c r="G938" s="149"/>
    </row>
    <row r="939" spans="1:7" ht="13.2">
      <c r="A939" s="149"/>
      <c r="B939" s="149"/>
      <c r="C939" s="149"/>
      <c r="D939" s="149"/>
      <c r="E939" s="149"/>
      <c r="F939" s="149"/>
      <c r="G939" s="149"/>
    </row>
    <row r="940" spans="1:7" ht="13.2">
      <c r="A940" s="149"/>
      <c r="B940" s="149"/>
      <c r="C940" s="149"/>
      <c r="D940" s="149"/>
      <c r="E940" s="149"/>
      <c r="F940" s="149"/>
      <c r="G940" s="149"/>
    </row>
    <row r="941" spans="1:7" ht="13.2">
      <c r="A941" s="149"/>
      <c r="B941" s="149"/>
      <c r="C941" s="149"/>
      <c r="D941" s="149"/>
      <c r="E941" s="149"/>
      <c r="F941" s="149"/>
      <c r="G941" s="149"/>
    </row>
    <row r="942" spans="1:7" ht="13.2">
      <c r="A942" s="149"/>
      <c r="B942" s="149"/>
      <c r="C942" s="149"/>
      <c r="D942" s="149"/>
      <c r="E942" s="149"/>
      <c r="F942" s="149"/>
      <c r="G942" s="149"/>
    </row>
    <row r="943" spans="1:7" ht="13.2">
      <c r="A943" s="149"/>
      <c r="B943" s="149"/>
      <c r="C943" s="149"/>
      <c r="D943" s="149"/>
      <c r="E943" s="149"/>
      <c r="F943" s="149"/>
      <c r="G943" s="149"/>
    </row>
    <row r="944" spans="1:7" ht="13.2">
      <c r="A944" s="149"/>
      <c r="B944" s="149"/>
      <c r="C944" s="149"/>
      <c r="D944" s="149"/>
      <c r="E944" s="149"/>
      <c r="F944" s="149"/>
      <c r="G944" s="149"/>
    </row>
    <row r="945" spans="1:7" ht="13.2">
      <c r="A945" s="149"/>
      <c r="B945" s="149"/>
      <c r="C945" s="149"/>
      <c r="D945" s="149"/>
      <c r="E945" s="149"/>
      <c r="F945" s="149"/>
      <c r="G945" s="149"/>
    </row>
    <row r="946" spans="1:7" ht="13.2">
      <c r="A946" s="149"/>
      <c r="B946" s="149"/>
      <c r="C946" s="149"/>
      <c r="D946" s="149"/>
      <c r="E946" s="149"/>
      <c r="F946" s="149"/>
      <c r="G946" s="149"/>
    </row>
    <row r="947" spans="1:7" ht="13.2">
      <c r="A947" s="149"/>
      <c r="B947" s="149"/>
      <c r="C947" s="149"/>
      <c r="D947" s="149"/>
      <c r="E947" s="149"/>
      <c r="F947" s="149"/>
      <c r="G947" s="149"/>
    </row>
    <row r="948" spans="1:7" ht="13.2">
      <c r="A948" s="149"/>
      <c r="B948" s="149"/>
      <c r="C948" s="149"/>
      <c r="D948" s="149"/>
      <c r="E948" s="149"/>
      <c r="F948" s="149"/>
      <c r="G948" s="149"/>
    </row>
    <row r="949" spans="1:7" ht="13.2">
      <c r="A949" s="149"/>
      <c r="B949" s="149"/>
      <c r="C949" s="149"/>
      <c r="D949" s="149"/>
      <c r="E949" s="149"/>
      <c r="F949" s="149"/>
      <c r="G949" s="149"/>
    </row>
    <row r="950" spans="1:7" ht="13.2">
      <c r="A950" s="149"/>
      <c r="B950" s="149"/>
      <c r="C950" s="149"/>
      <c r="D950" s="149"/>
      <c r="E950" s="149"/>
      <c r="F950" s="149"/>
      <c r="G950" s="149"/>
    </row>
    <row r="951" spans="1:7" ht="13.2">
      <c r="A951" s="149"/>
      <c r="B951" s="149"/>
      <c r="C951" s="149"/>
      <c r="D951" s="149"/>
      <c r="E951" s="149"/>
      <c r="F951" s="149"/>
      <c r="G951" s="149"/>
    </row>
    <row r="952" spans="1:7" ht="13.2">
      <c r="A952" s="149"/>
      <c r="B952" s="149"/>
      <c r="C952" s="149"/>
      <c r="D952" s="149"/>
      <c r="E952" s="149"/>
      <c r="F952" s="149"/>
      <c r="G952" s="149"/>
    </row>
    <row r="953" spans="1:7" ht="13.2">
      <c r="A953" s="149"/>
      <c r="B953" s="149"/>
      <c r="C953" s="149"/>
      <c r="D953" s="149"/>
      <c r="E953" s="149"/>
      <c r="F953" s="149"/>
      <c r="G953" s="149"/>
    </row>
    <row r="954" spans="1:7" ht="13.2">
      <c r="A954" s="149"/>
      <c r="B954" s="149"/>
      <c r="C954" s="149"/>
      <c r="D954" s="149"/>
      <c r="E954" s="149"/>
      <c r="F954" s="149"/>
      <c r="G954" s="149"/>
    </row>
    <row r="955" spans="1:7" ht="13.2">
      <c r="A955" s="149"/>
      <c r="B955" s="149"/>
      <c r="C955" s="149"/>
      <c r="D955" s="149"/>
      <c r="E955" s="149"/>
      <c r="F955" s="149"/>
      <c r="G955" s="149"/>
    </row>
    <row r="956" spans="1:7" ht="13.2">
      <c r="A956" s="149"/>
      <c r="B956" s="149"/>
      <c r="C956" s="149"/>
      <c r="D956" s="149"/>
      <c r="E956" s="149"/>
      <c r="F956" s="149"/>
      <c r="G956" s="149"/>
    </row>
    <row r="957" spans="1:7" ht="13.2">
      <c r="A957" s="149"/>
      <c r="B957" s="149"/>
      <c r="C957" s="149"/>
      <c r="D957" s="149"/>
      <c r="E957" s="149"/>
      <c r="F957" s="149"/>
      <c r="G957" s="149"/>
    </row>
    <row r="958" spans="1:7" ht="13.2">
      <c r="A958" s="149"/>
      <c r="B958" s="149"/>
      <c r="C958" s="149"/>
      <c r="D958" s="149"/>
      <c r="E958" s="149"/>
      <c r="F958" s="149"/>
      <c r="G958" s="149"/>
    </row>
    <row r="959" spans="1:7" ht="13.2">
      <c r="A959" s="149"/>
      <c r="B959" s="149"/>
      <c r="C959" s="149"/>
      <c r="D959" s="149"/>
      <c r="E959" s="149"/>
      <c r="F959" s="149"/>
      <c r="G959" s="149"/>
    </row>
    <row r="960" spans="1:7" ht="13.2">
      <c r="A960" s="149"/>
      <c r="B960" s="149"/>
      <c r="C960" s="149"/>
      <c r="D960" s="149"/>
      <c r="E960" s="149"/>
      <c r="F960" s="149"/>
      <c r="G960" s="149"/>
    </row>
    <row r="961" spans="1:7" ht="13.2">
      <c r="A961" s="149"/>
      <c r="B961" s="149"/>
      <c r="C961" s="149"/>
      <c r="D961" s="149"/>
      <c r="E961" s="149"/>
      <c r="F961" s="149"/>
      <c r="G961" s="149"/>
    </row>
    <row r="962" spans="1:7" ht="13.2">
      <c r="A962" s="149"/>
      <c r="B962" s="149"/>
      <c r="C962" s="149"/>
      <c r="D962" s="149"/>
      <c r="E962" s="149"/>
      <c r="F962" s="149"/>
      <c r="G962" s="149"/>
    </row>
    <row r="963" spans="1:7" ht="13.2">
      <c r="A963" s="149"/>
      <c r="B963" s="149"/>
      <c r="C963" s="149"/>
      <c r="D963" s="149"/>
      <c r="E963" s="149"/>
      <c r="F963" s="149"/>
      <c r="G963" s="149"/>
    </row>
    <row r="964" spans="1:7" ht="13.2">
      <c r="A964" s="149"/>
      <c r="B964" s="149"/>
      <c r="C964" s="149"/>
      <c r="D964" s="149"/>
      <c r="E964" s="149"/>
      <c r="F964" s="149"/>
      <c r="G964" s="149"/>
    </row>
    <row r="965" spans="1:7" ht="13.2">
      <c r="A965" s="149"/>
      <c r="B965" s="149"/>
      <c r="C965" s="149"/>
      <c r="D965" s="149"/>
      <c r="E965" s="149"/>
      <c r="F965" s="149"/>
      <c r="G965" s="149"/>
    </row>
    <row r="966" spans="1:7" ht="13.2">
      <c r="A966" s="149"/>
      <c r="B966" s="149"/>
      <c r="C966" s="149"/>
      <c r="D966" s="149"/>
      <c r="E966" s="149"/>
      <c r="F966" s="149"/>
      <c r="G966" s="149"/>
    </row>
    <row r="967" spans="1:7" ht="13.2">
      <c r="A967" s="149"/>
      <c r="B967" s="149"/>
      <c r="C967" s="149"/>
      <c r="D967" s="149"/>
      <c r="E967" s="149"/>
      <c r="F967" s="149"/>
      <c r="G967" s="149"/>
    </row>
    <row r="968" spans="1:7" ht="13.2">
      <c r="A968" s="149"/>
      <c r="B968" s="149"/>
      <c r="C968" s="149"/>
      <c r="D968" s="149"/>
      <c r="E968" s="149"/>
      <c r="F968" s="149"/>
      <c r="G968" s="149"/>
    </row>
    <row r="969" spans="1:7" ht="13.2">
      <c r="A969" s="149"/>
      <c r="B969" s="149"/>
      <c r="C969" s="149"/>
      <c r="D969" s="149"/>
      <c r="E969" s="149"/>
      <c r="F969" s="149"/>
      <c r="G969" s="149"/>
    </row>
    <row r="970" spans="1:7" ht="13.2">
      <c r="A970" s="149"/>
      <c r="B970" s="149"/>
      <c r="C970" s="149"/>
      <c r="D970" s="149"/>
      <c r="E970" s="149"/>
      <c r="F970" s="149"/>
      <c r="G970" s="149"/>
    </row>
    <row r="971" spans="1:7" ht="13.2">
      <c r="A971" s="149"/>
      <c r="B971" s="149"/>
      <c r="C971" s="149"/>
      <c r="D971" s="149"/>
      <c r="E971" s="149"/>
      <c r="F971" s="149"/>
      <c r="G971" s="149"/>
    </row>
    <row r="972" spans="1:7" ht="13.2">
      <c r="A972" s="149"/>
      <c r="B972" s="149"/>
      <c r="C972" s="149"/>
      <c r="D972" s="149"/>
      <c r="E972" s="149"/>
      <c r="F972" s="149"/>
      <c r="G972" s="149"/>
    </row>
    <row r="973" spans="1:7" ht="13.2">
      <c r="A973" s="149"/>
      <c r="B973" s="149"/>
      <c r="C973" s="149"/>
      <c r="D973" s="149"/>
      <c r="E973" s="149"/>
      <c r="F973" s="149"/>
      <c r="G973" s="149"/>
    </row>
    <row r="974" spans="1:7" ht="13.2">
      <c r="A974" s="149"/>
      <c r="B974" s="149"/>
      <c r="C974" s="149"/>
      <c r="D974" s="149"/>
      <c r="E974" s="149"/>
      <c r="F974" s="149"/>
      <c r="G974" s="149"/>
    </row>
    <row r="975" spans="1:7" ht="13.2">
      <c r="A975" s="149"/>
      <c r="B975" s="149"/>
      <c r="C975" s="149"/>
      <c r="D975" s="149"/>
      <c r="E975" s="149"/>
      <c r="F975" s="149"/>
      <c r="G975" s="149"/>
    </row>
    <row r="976" spans="1:7" ht="13.2">
      <c r="A976" s="149"/>
      <c r="B976" s="149"/>
      <c r="C976" s="149"/>
      <c r="D976" s="149"/>
      <c r="E976" s="149"/>
      <c r="F976" s="149"/>
      <c r="G976" s="149"/>
    </row>
    <row r="977" spans="1:7" ht="13.2">
      <c r="A977" s="149"/>
      <c r="B977" s="149"/>
      <c r="C977" s="149"/>
      <c r="D977" s="149"/>
      <c r="E977" s="149"/>
      <c r="F977" s="149"/>
      <c r="G977" s="149"/>
    </row>
    <row r="978" spans="1:7" ht="13.2">
      <c r="A978" s="149"/>
      <c r="B978" s="149"/>
      <c r="C978" s="149"/>
      <c r="D978" s="149"/>
      <c r="E978" s="149"/>
      <c r="F978" s="149"/>
      <c r="G978" s="149"/>
    </row>
    <row r="979" spans="1:7" ht="13.2">
      <c r="A979" s="149"/>
      <c r="B979" s="149"/>
      <c r="C979" s="149"/>
      <c r="D979" s="149"/>
      <c r="E979" s="149"/>
      <c r="F979" s="149"/>
      <c r="G979" s="149"/>
    </row>
    <row r="980" spans="1:7" ht="13.2">
      <c r="A980" s="149"/>
      <c r="B980" s="149"/>
      <c r="C980" s="149"/>
      <c r="D980" s="149"/>
      <c r="E980" s="149"/>
      <c r="F980" s="149"/>
      <c r="G980" s="149"/>
    </row>
    <row r="981" spans="1:7" ht="13.2">
      <c r="A981" s="149"/>
      <c r="B981" s="149"/>
      <c r="C981" s="149"/>
      <c r="D981" s="149"/>
      <c r="E981" s="149"/>
      <c r="F981" s="149"/>
      <c r="G981" s="149"/>
    </row>
    <row r="982" spans="1:7" ht="13.2">
      <c r="A982" s="149"/>
      <c r="B982" s="149"/>
      <c r="C982" s="149"/>
      <c r="D982" s="149"/>
      <c r="E982" s="149"/>
      <c r="F982" s="149"/>
      <c r="G982" s="149"/>
    </row>
    <row r="983" spans="1:7" ht="13.2">
      <c r="A983" s="149"/>
      <c r="B983" s="149"/>
      <c r="C983" s="149"/>
      <c r="D983" s="149"/>
      <c r="E983" s="149"/>
      <c r="F983" s="149"/>
      <c r="G983" s="149"/>
    </row>
    <row r="984" spans="1:7" ht="13.2">
      <c r="A984" s="149"/>
      <c r="B984" s="149"/>
      <c r="C984" s="149"/>
      <c r="D984" s="149"/>
      <c r="E984" s="149"/>
      <c r="F984" s="149"/>
      <c r="G984" s="149"/>
    </row>
    <row r="985" spans="1:7" ht="13.2">
      <c r="A985" s="149"/>
      <c r="B985" s="149"/>
      <c r="C985" s="149"/>
      <c r="D985" s="149"/>
      <c r="E985" s="149"/>
      <c r="F985" s="149"/>
      <c r="G985" s="149"/>
    </row>
    <row r="986" spans="1:7" ht="13.2">
      <c r="A986" s="149"/>
      <c r="B986" s="149"/>
      <c r="C986" s="149"/>
      <c r="D986" s="149"/>
      <c r="E986" s="149"/>
      <c r="F986" s="149"/>
      <c r="G986" s="149"/>
    </row>
    <row r="987" spans="1:7" ht="13.2">
      <c r="A987" s="149"/>
      <c r="B987" s="149"/>
      <c r="C987" s="149"/>
      <c r="D987" s="149"/>
      <c r="E987" s="149"/>
      <c r="F987" s="149"/>
      <c r="G987" s="149"/>
    </row>
    <row r="988" spans="1:7" ht="13.2">
      <c r="A988" s="149"/>
      <c r="B988" s="149"/>
      <c r="C988" s="149"/>
      <c r="D988" s="149"/>
      <c r="E988" s="149"/>
      <c r="F988" s="149"/>
      <c r="G988" s="149"/>
    </row>
    <row r="989" spans="1:7" ht="13.2">
      <c r="A989" s="149"/>
      <c r="B989" s="149"/>
      <c r="C989" s="149"/>
      <c r="D989" s="149"/>
      <c r="E989" s="149"/>
      <c r="F989" s="149"/>
      <c r="G989" s="149"/>
    </row>
    <row r="990" spans="1:7" ht="13.2">
      <c r="A990" s="149"/>
      <c r="B990" s="149"/>
      <c r="C990" s="149"/>
      <c r="D990" s="149"/>
      <c r="E990" s="149"/>
      <c r="F990" s="149"/>
      <c r="G990" s="149"/>
    </row>
    <row r="991" spans="1:7" ht="13.2">
      <c r="A991" s="149"/>
      <c r="B991" s="149"/>
      <c r="C991" s="149"/>
      <c r="D991" s="149"/>
      <c r="E991" s="149"/>
      <c r="F991" s="149"/>
      <c r="G991" s="149"/>
    </row>
    <row r="992" spans="1:7" ht="13.2">
      <c r="A992" s="149"/>
      <c r="B992" s="149"/>
      <c r="C992" s="149"/>
      <c r="D992" s="149"/>
      <c r="E992" s="149"/>
      <c r="F992" s="149"/>
      <c r="G992" s="149"/>
    </row>
    <row r="993" spans="1:7" ht="13.2">
      <c r="A993" s="149"/>
      <c r="B993" s="149"/>
      <c r="C993" s="149"/>
      <c r="D993" s="149"/>
      <c r="E993" s="149"/>
      <c r="F993" s="149"/>
      <c r="G993" s="149"/>
    </row>
    <row r="994" spans="1:7" ht="13.2">
      <c r="A994" s="149"/>
      <c r="B994" s="149"/>
      <c r="C994" s="149"/>
      <c r="D994" s="149"/>
      <c r="E994" s="149"/>
      <c r="F994" s="149"/>
      <c r="G994" s="149"/>
    </row>
    <row r="995" spans="1:7" ht="13.2">
      <c r="A995" s="149"/>
      <c r="B995" s="149"/>
      <c r="C995" s="149"/>
      <c r="D995" s="149"/>
      <c r="E995" s="149"/>
      <c r="F995" s="149"/>
      <c r="G995" s="149"/>
    </row>
    <row r="996" spans="1:7" ht="13.2">
      <c r="A996" s="149"/>
      <c r="B996" s="149"/>
      <c r="C996" s="149"/>
      <c r="D996" s="149"/>
      <c r="E996" s="149"/>
      <c r="F996" s="149"/>
      <c r="G996" s="149"/>
    </row>
    <row r="997" spans="1:7" ht="13.2">
      <c r="A997" s="149"/>
      <c r="B997" s="149"/>
      <c r="C997" s="149"/>
      <c r="D997" s="149"/>
      <c r="E997" s="149"/>
      <c r="F997" s="149"/>
      <c r="G997" s="149"/>
    </row>
    <row r="998" spans="1:7" ht="13.2">
      <c r="A998" s="149"/>
      <c r="B998" s="149"/>
      <c r="C998" s="149"/>
      <c r="D998" s="149"/>
      <c r="E998" s="149"/>
      <c r="F998" s="149"/>
      <c r="G998" s="149"/>
    </row>
    <row r="999" spans="1:7" ht="13.2">
      <c r="A999" s="149"/>
      <c r="B999" s="149"/>
      <c r="C999" s="149"/>
      <c r="D999" s="149"/>
      <c r="E999" s="149"/>
      <c r="F999" s="149"/>
      <c r="G999" s="149"/>
    </row>
    <row r="1000" spans="1:7" ht="13.2">
      <c r="A1000" s="149"/>
      <c r="B1000" s="149"/>
      <c r="C1000" s="149"/>
      <c r="D1000" s="149"/>
      <c r="E1000" s="149"/>
      <c r="F1000" s="149"/>
      <c r="G1000"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678"/>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4140625" defaultRowHeight="15.75" customHeight="1" outlineLevelCol="1"/>
  <cols>
    <col min="1" max="1" width="48.88671875" customWidth="1" collapsed="1"/>
    <col min="2" max="56" width="14.44140625" hidden="1" outlineLevel="1"/>
  </cols>
  <sheetData>
    <row r="1" spans="1:69" ht="66">
      <c r="A1" s="150" t="s">
        <v>37</v>
      </c>
      <c r="B1" s="150" t="s">
        <v>39</v>
      </c>
      <c r="C1" s="150" t="s">
        <v>40</v>
      </c>
      <c r="D1" s="150" t="s">
        <v>41</v>
      </c>
      <c r="E1" s="150" t="s">
        <v>42</v>
      </c>
      <c r="F1" s="150" t="s">
        <v>43</v>
      </c>
      <c r="G1" s="150" t="s">
        <v>44</v>
      </c>
      <c r="H1" s="150" t="s">
        <v>45</v>
      </c>
      <c r="I1" s="150" t="s">
        <v>46</v>
      </c>
      <c r="J1" s="150" t="s">
        <v>47</v>
      </c>
      <c r="K1" s="150" t="s">
        <v>48</v>
      </c>
      <c r="L1" s="150" t="s">
        <v>49</v>
      </c>
      <c r="M1" s="150" t="s">
        <v>50</v>
      </c>
      <c r="N1" s="150" t="s">
        <v>51</v>
      </c>
      <c r="O1" s="150" t="s">
        <v>52</v>
      </c>
      <c r="P1" s="150" t="s">
        <v>53</v>
      </c>
      <c r="Q1" s="150" t="s">
        <v>54</v>
      </c>
      <c r="R1" s="150" t="s">
        <v>77</v>
      </c>
      <c r="S1" s="150" t="s">
        <v>78</v>
      </c>
      <c r="T1" s="150" t="s">
        <v>56</v>
      </c>
      <c r="U1" s="150" t="s">
        <v>57</v>
      </c>
      <c r="V1" s="150" t="s">
        <v>58</v>
      </c>
      <c r="W1" s="150" t="s">
        <v>59</v>
      </c>
      <c r="X1" s="150" t="s">
        <v>60</v>
      </c>
      <c r="Y1" s="150" t="s">
        <v>23</v>
      </c>
      <c r="Z1" s="150" t="s">
        <v>62</v>
      </c>
      <c r="AA1" s="150" t="s">
        <v>63</v>
      </c>
      <c r="AB1" s="150" t="s">
        <v>64</v>
      </c>
      <c r="AC1" s="150" t="s">
        <v>65</v>
      </c>
      <c r="AD1" s="150" t="s">
        <v>66</v>
      </c>
      <c r="AE1" s="150" t="s">
        <v>67</v>
      </c>
      <c r="AF1" s="150" t="s">
        <v>68</v>
      </c>
      <c r="AG1" s="150" t="s">
        <v>69</v>
      </c>
      <c r="AH1" s="150" t="s">
        <v>70</v>
      </c>
      <c r="AI1" s="150" t="s">
        <v>71</v>
      </c>
      <c r="AJ1" s="150" t="s">
        <v>72</v>
      </c>
      <c r="AK1" s="150" t="s">
        <v>73</v>
      </c>
      <c r="AL1" s="150" t="s">
        <v>74</v>
      </c>
      <c r="AM1" s="150" t="s">
        <v>75</v>
      </c>
      <c r="AN1" s="150" t="s">
        <v>76</v>
      </c>
      <c r="AO1" s="150" t="s">
        <v>77</v>
      </c>
      <c r="AP1" s="150" t="s">
        <v>78</v>
      </c>
      <c r="AQ1" s="150" t="s">
        <v>79</v>
      </c>
      <c r="AR1" s="150" t="s">
        <v>80</v>
      </c>
      <c r="AS1" s="150" t="s">
        <v>81</v>
      </c>
      <c r="AT1" s="150" t="s">
        <v>82</v>
      </c>
      <c r="AU1" s="150" t="s">
        <v>83</v>
      </c>
      <c r="AV1" s="150" t="s">
        <v>84</v>
      </c>
      <c r="AW1" s="150" t="s">
        <v>85</v>
      </c>
      <c r="AX1" s="150" t="s">
        <v>86</v>
      </c>
      <c r="AY1" s="150" t="s">
        <v>87</v>
      </c>
      <c r="AZ1" s="150" t="s">
        <v>88</v>
      </c>
      <c r="BA1" s="150" t="s">
        <v>89</v>
      </c>
      <c r="BB1" s="150" t="s">
        <v>66</v>
      </c>
      <c r="BC1" s="150" t="s">
        <v>67</v>
      </c>
      <c r="BD1" s="150"/>
      <c r="BE1" s="151" t="s">
        <v>87</v>
      </c>
      <c r="BF1" s="151" t="s">
        <v>64</v>
      </c>
      <c r="BG1" s="152" t="s">
        <v>65</v>
      </c>
      <c r="BH1" s="152" t="s">
        <v>2052</v>
      </c>
      <c r="BI1" s="152" t="s">
        <v>67</v>
      </c>
      <c r="BJ1" s="151" t="s">
        <v>2053</v>
      </c>
      <c r="BK1" s="152" t="s">
        <v>2054</v>
      </c>
      <c r="BL1" s="152" t="s">
        <v>58</v>
      </c>
      <c r="BM1" s="152" t="s">
        <v>59</v>
      </c>
      <c r="BN1" s="152" t="s">
        <v>2055</v>
      </c>
      <c r="BO1" s="152" t="s">
        <v>23</v>
      </c>
      <c r="BP1" s="151" t="s">
        <v>2056</v>
      </c>
      <c r="BQ1" s="151" t="s">
        <v>2057</v>
      </c>
    </row>
    <row r="2" spans="1:69" ht="13.2">
      <c r="A2" s="153" t="s">
        <v>114</v>
      </c>
      <c r="B2" s="154" t="s">
        <v>115</v>
      </c>
      <c r="C2" s="154" t="s">
        <v>115</v>
      </c>
      <c r="D2" s="154" t="s">
        <v>116</v>
      </c>
      <c r="E2" s="154" t="s">
        <v>117</v>
      </c>
      <c r="F2" s="154"/>
      <c r="G2" s="154">
        <v>43952</v>
      </c>
      <c r="H2" s="154" t="s">
        <v>118</v>
      </c>
      <c r="I2" s="154" t="s">
        <v>119</v>
      </c>
      <c r="J2" s="154" t="s">
        <v>120</v>
      </c>
      <c r="K2" s="154" t="s">
        <v>121</v>
      </c>
      <c r="L2" s="154" t="s">
        <v>122</v>
      </c>
      <c r="M2" s="154" t="s">
        <v>123</v>
      </c>
      <c r="N2" s="154"/>
      <c r="O2" s="154"/>
      <c r="P2" s="154"/>
      <c r="Q2" s="154" t="s">
        <v>2058</v>
      </c>
      <c r="R2" s="154" t="s">
        <v>132</v>
      </c>
      <c r="S2" s="154" t="s">
        <v>133</v>
      </c>
      <c r="T2" s="154" t="s">
        <v>125</v>
      </c>
      <c r="U2" s="154"/>
      <c r="V2" s="154"/>
      <c r="W2" s="154"/>
      <c r="X2" s="154" t="s">
        <v>126</v>
      </c>
      <c r="Y2" s="154"/>
      <c r="Z2" s="154" t="b">
        <v>0</v>
      </c>
      <c r="AA2" s="154" t="b">
        <v>1</v>
      </c>
      <c r="AB2" s="154" t="b">
        <v>1</v>
      </c>
      <c r="AC2" s="154" t="b">
        <v>1</v>
      </c>
      <c r="AD2" s="154" t="b">
        <v>0</v>
      </c>
      <c r="AE2" s="154" t="b">
        <v>0</v>
      </c>
      <c r="AF2" s="154"/>
      <c r="AG2" s="154"/>
      <c r="AH2" s="154"/>
      <c r="AI2" s="154"/>
      <c r="AJ2" s="154" t="s">
        <v>127</v>
      </c>
      <c r="AK2" s="154" t="s">
        <v>128</v>
      </c>
      <c r="AL2" s="154" t="s">
        <v>129</v>
      </c>
      <c r="AM2" s="154" t="s">
        <v>130</v>
      </c>
      <c r="AN2" s="154" t="s">
        <v>131</v>
      </c>
      <c r="AO2" s="154" t="s">
        <v>132</v>
      </c>
      <c r="AP2" s="154" t="s">
        <v>133</v>
      </c>
      <c r="AQ2" s="154" t="s">
        <v>134</v>
      </c>
      <c r="AR2" s="154" t="s">
        <v>122</v>
      </c>
      <c r="AS2" s="154" t="s">
        <v>135</v>
      </c>
      <c r="AT2" s="154" t="s">
        <v>136</v>
      </c>
      <c r="AU2" s="154" t="s">
        <v>122</v>
      </c>
      <c r="AV2" s="154" t="s">
        <v>134</v>
      </c>
      <c r="AW2" s="154"/>
      <c r="AX2" s="154"/>
      <c r="AY2" s="154" t="s">
        <v>137</v>
      </c>
      <c r="AZ2" s="154" t="s">
        <v>137</v>
      </c>
      <c r="BA2" s="154" t="s">
        <v>137</v>
      </c>
      <c r="BB2" s="154"/>
      <c r="BC2" s="154"/>
      <c r="BD2" s="154"/>
      <c r="BE2" s="155">
        <f t="shared" ref="BE2:BE155" si="0">IF(OR(Y2:AA2),1,)</f>
        <v>1</v>
      </c>
      <c r="BF2" s="155">
        <f t="shared" ref="BF2:BI2" si="1">IF(AB2,1,)</f>
        <v>1</v>
      </c>
      <c r="BG2" s="155">
        <f t="shared" si="1"/>
        <v>1</v>
      </c>
      <c r="BH2" s="155">
        <f t="shared" si="1"/>
        <v>0</v>
      </c>
      <c r="BI2" s="155">
        <f t="shared" si="1"/>
        <v>0</v>
      </c>
      <c r="BJ2" s="155">
        <f t="shared" ref="BJ2:BJ155" si="2">SUM(BE2:BI2)</f>
        <v>3</v>
      </c>
      <c r="BK2" s="155">
        <f t="shared" ref="BK2:BO2" si="3">IF(U2&lt;&gt;"",1,0)</f>
        <v>0</v>
      </c>
      <c r="BL2" s="155">
        <f t="shared" si="3"/>
        <v>0</v>
      </c>
      <c r="BM2" s="155">
        <f t="shared" si="3"/>
        <v>0</v>
      </c>
      <c r="BN2" s="155">
        <f t="shared" si="3"/>
        <v>1</v>
      </c>
      <c r="BO2" s="155">
        <f t="shared" si="3"/>
        <v>0</v>
      </c>
      <c r="BP2" s="155" t="b">
        <f t="shared" ref="BP2:BP155" si="4">AND(IF(SUM(BL2:BO2)=0,TRUE,FALSE),IF(BK2=1,TRUE,FALSE))</f>
        <v>0</v>
      </c>
      <c r="BQ2" s="155">
        <f t="shared" ref="BQ2:BQ155" si="5">SUM(BK2:BO2)</f>
        <v>1</v>
      </c>
    </row>
    <row r="3" spans="1:69" ht="13.2">
      <c r="A3" s="153" t="s">
        <v>138</v>
      </c>
      <c r="B3" s="154" t="s">
        <v>115</v>
      </c>
      <c r="C3" s="154" t="s">
        <v>115</v>
      </c>
      <c r="D3" s="154" t="s">
        <v>116</v>
      </c>
      <c r="E3" s="154" t="s">
        <v>139</v>
      </c>
      <c r="F3" s="154">
        <v>2011</v>
      </c>
      <c r="G3" s="154">
        <v>2020</v>
      </c>
      <c r="H3" s="154" t="s">
        <v>118</v>
      </c>
      <c r="I3" s="154" t="s">
        <v>2059</v>
      </c>
      <c r="J3" s="154" t="s">
        <v>141</v>
      </c>
      <c r="K3" s="154" t="s">
        <v>142</v>
      </c>
      <c r="L3" s="154"/>
      <c r="M3" s="154" t="s">
        <v>123</v>
      </c>
      <c r="N3" s="154"/>
      <c r="O3" s="154"/>
      <c r="P3" s="154"/>
      <c r="Q3" s="154" t="s">
        <v>2060</v>
      </c>
      <c r="R3" s="154" t="s">
        <v>132</v>
      </c>
      <c r="S3" s="154" t="s">
        <v>150</v>
      </c>
      <c r="T3" s="154" t="s">
        <v>144</v>
      </c>
      <c r="U3" s="154"/>
      <c r="V3" s="154" t="s">
        <v>145</v>
      </c>
      <c r="W3" s="154"/>
      <c r="X3" s="154"/>
      <c r="Y3" s="154"/>
      <c r="Z3" s="154" t="b">
        <v>0</v>
      </c>
      <c r="AA3" s="154" t="b">
        <v>1</v>
      </c>
      <c r="AB3" s="154" t="b">
        <v>1</v>
      </c>
      <c r="AC3" s="154" t="b">
        <v>0</v>
      </c>
      <c r="AD3" s="154" t="b">
        <v>0</v>
      </c>
      <c r="AE3" s="154" t="b">
        <v>0</v>
      </c>
      <c r="AF3" s="154"/>
      <c r="AG3" s="154"/>
      <c r="AH3" s="154"/>
      <c r="AI3" s="154"/>
      <c r="AJ3" s="154" t="s">
        <v>2061</v>
      </c>
      <c r="AK3" s="154" t="s">
        <v>147</v>
      </c>
      <c r="AL3" s="154" t="s">
        <v>129</v>
      </c>
      <c r="AM3" s="154" t="s">
        <v>148</v>
      </c>
      <c r="AN3" s="154" t="s">
        <v>149</v>
      </c>
      <c r="AO3" s="154" t="s">
        <v>132</v>
      </c>
      <c r="AP3" s="154" t="s">
        <v>150</v>
      </c>
      <c r="AQ3" s="154" t="s">
        <v>134</v>
      </c>
      <c r="AR3" s="154" t="s">
        <v>151</v>
      </c>
      <c r="AS3" s="154" t="s">
        <v>152</v>
      </c>
      <c r="AT3" s="154" t="s">
        <v>153</v>
      </c>
      <c r="AU3" s="154" t="s">
        <v>122</v>
      </c>
      <c r="AV3" s="154" t="s">
        <v>122</v>
      </c>
      <c r="AW3" s="154" t="s">
        <v>134</v>
      </c>
      <c r="AX3" s="154" t="s">
        <v>134</v>
      </c>
      <c r="AY3" s="154" t="s">
        <v>137</v>
      </c>
      <c r="AZ3" s="154" t="s">
        <v>137</v>
      </c>
      <c r="BA3" s="154"/>
      <c r="BB3" s="154"/>
      <c r="BC3" s="154"/>
      <c r="BD3" s="154"/>
      <c r="BE3" s="155">
        <f t="shared" si="0"/>
        <v>1</v>
      </c>
      <c r="BF3" s="155">
        <f t="shared" ref="BF3:BI3" si="6">IF(AB3,1,)</f>
        <v>1</v>
      </c>
      <c r="BG3" s="155">
        <f t="shared" si="6"/>
        <v>0</v>
      </c>
      <c r="BH3" s="155">
        <f t="shared" si="6"/>
        <v>0</v>
      </c>
      <c r="BI3" s="155">
        <f t="shared" si="6"/>
        <v>0</v>
      </c>
      <c r="BJ3" s="155">
        <f t="shared" si="2"/>
        <v>2</v>
      </c>
      <c r="BK3" s="155">
        <f t="shared" ref="BK3:BO3" si="7">IF(U3&lt;&gt;"",1,0)</f>
        <v>0</v>
      </c>
      <c r="BL3" s="155">
        <f t="shared" si="7"/>
        <v>1</v>
      </c>
      <c r="BM3" s="155">
        <f t="shared" si="7"/>
        <v>0</v>
      </c>
      <c r="BN3" s="155">
        <f t="shared" si="7"/>
        <v>0</v>
      </c>
      <c r="BO3" s="155">
        <f t="shared" si="7"/>
        <v>0</v>
      </c>
      <c r="BP3" s="155" t="b">
        <f t="shared" si="4"/>
        <v>0</v>
      </c>
      <c r="BQ3" s="155">
        <f t="shared" si="5"/>
        <v>1</v>
      </c>
    </row>
    <row r="4" spans="1:69" ht="13.2">
      <c r="A4" s="153" t="s">
        <v>154</v>
      </c>
      <c r="B4" s="154" t="s">
        <v>155</v>
      </c>
      <c r="C4" s="154" t="s">
        <v>155</v>
      </c>
      <c r="D4" s="154" t="s">
        <v>116</v>
      </c>
      <c r="E4" s="154" t="s">
        <v>139</v>
      </c>
      <c r="F4" s="154">
        <v>2018</v>
      </c>
      <c r="G4" s="154"/>
      <c r="H4" s="154" t="s">
        <v>118</v>
      </c>
      <c r="I4" s="154" t="s">
        <v>156</v>
      </c>
      <c r="J4" s="154" t="s">
        <v>157</v>
      </c>
      <c r="K4" s="154" t="s">
        <v>121</v>
      </c>
      <c r="L4" s="154" t="s">
        <v>122</v>
      </c>
      <c r="M4" s="154" t="s">
        <v>123</v>
      </c>
      <c r="N4" s="154" t="s">
        <v>158</v>
      </c>
      <c r="O4" s="154"/>
      <c r="P4" s="154"/>
      <c r="Q4" s="153" t="s">
        <v>159</v>
      </c>
      <c r="R4" s="154" t="s">
        <v>132</v>
      </c>
      <c r="S4" s="154" t="s">
        <v>169</v>
      </c>
      <c r="T4" s="154" t="s">
        <v>125</v>
      </c>
      <c r="U4" s="154" t="s">
        <v>2062</v>
      </c>
      <c r="V4" s="154" t="s">
        <v>2063</v>
      </c>
      <c r="W4" s="154" t="s">
        <v>2064</v>
      </c>
      <c r="X4" s="154" t="s">
        <v>2065</v>
      </c>
      <c r="Y4" s="154" t="s">
        <v>164</v>
      </c>
      <c r="Z4" s="154" t="b">
        <v>0</v>
      </c>
      <c r="AA4" s="154" t="b">
        <v>1</v>
      </c>
      <c r="AB4" s="154" t="b">
        <v>1</v>
      </c>
      <c r="AC4" s="154" t="b">
        <v>1</v>
      </c>
      <c r="AD4" s="154" t="b">
        <v>0</v>
      </c>
      <c r="AE4" s="154" t="b">
        <v>0</v>
      </c>
      <c r="AF4" s="154"/>
      <c r="AG4" s="154"/>
      <c r="AH4" s="154"/>
      <c r="AI4" s="154"/>
      <c r="AJ4" s="154" t="s">
        <v>2066</v>
      </c>
      <c r="AK4" s="154" t="s">
        <v>166</v>
      </c>
      <c r="AL4" s="154" t="s">
        <v>129</v>
      </c>
      <c r="AM4" s="154" t="s">
        <v>167</v>
      </c>
      <c r="AN4" s="154" t="s">
        <v>168</v>
      </c>
      <c r="AO4" s="154" t="s">
        <v>132</v>
      </c>
      <c r="AP4" s="154" t="s">
        <v>169</v>
      </c>
      <c r="AQ4" s="154" t="s">
        <v>170</v>
      </c>
      <c r="AR4" s="154" t="s">
        <v>171</v>
      </c>
      <c r="AS4" s="154" t="s">
        <v>172</v>
      </c>
      <c r="AT4" s="154" t="s">
        <v>173</v>
      </c>
      <c r="AU4" s="154" t="s">
        <v>174</v>
      </c>
      <c r="AV4" s="154" t="s">
        <v>134</v>
      </c>
      <c r="AW4" s="154" t="s">
        <v>134</v>
      </c>
      <c r="AX4" s="154" t="s">
        <v>134</v>
      </c>
      <c r="AY4" s="154" t="s">
        <v>137</v>
      </c>
      <c r="AZ4" s="154" t="s">
        <v>137</v>
      </c>
      <c r="BA4" s="154" t="s">
        <v>175</v>
      </c>
      <c r="BB4" s="154"/>
      <c r="BC4" s="154"/>
      <c r="BD4" s="154"/>
      <c r="BE4" s="155">
        <f t="shared" si="0"/>
        <v>1</v>
      </c>
      <c r="BF4" s="155">
        <f t="shared" ref="BF4:BI4" si="8">IF(AB4,1,)</f>
        <v>1</v>
      </c>
      <c r="BG4" s="155">
        <f t="shared" si="8"/>
        <v>1</v>
      </c>
      <c r="BH4" s="155">
        <f t="shared" si="8"/>
        <v>0</v>
      </c>
      <c r="BI4" s="155">
        <f t="shared" si="8"/>
        <v>0</v>
      </c>
      <c r="BJ4" s="155">
        <f t="shared" si="2"/>
        <v>3</v>
      </c>
      <c r="BK4" s="155">
        <f t="shared" ref="BK4:BO4" si="9">IF(U4&lt;&gt;"",1,0)</f>
        <v>1</v>
      </c>
      <c r="BL4" s="155">
        <f t="shared" si="9"/>
        <v>1</v>
      </c>
      <c r="BM4" s="155">
        <f t="shared" si="9"/>
        <v>1</v>
      </c>
      <c r="BN4" s="155">
        <f t="shared" si="9"/>
        <v>1</v>
      </c>
      <c r="BO4" s="155">
        <f t="shared" si="9"/>
        <v>1</v>
      </c>
      <c r="BP4" s="155" t="b">
        <f t="shared" si="4"/>
        <v>0</v>
      </c>
      <c r="BQ4" s="155">
        <f t="shared" si="5"/>
        <v>5</v>
      </c>
    </row>
    <row r="5" spans="1:69" ht="13.2">
      <c r="A5" s="153" t="s">
        <v>176</v>
      </c>
      <c r="B5" s="154" t="s">
        <v>115</v>
      </c>
      <c r="C5" s="154" t="s">
        <v>155</v>
      </c>
      <c r="D5" s="154" t="s">
        <v>116</v>
      </c>
      <c r="E5" s="154" t="s">
        <v>177</v>
      </c>
      <c r="F5" s="154">
        <v>2020</v>
      </c>
      <c r="G5" s="154"/>
      <c r="H5" s="154" t="s">
        <v>118</v>
      </c>
      <c r="I5" s="154" t="s">
        <v>178</v>
      </c>
      <c r="J5" s="154" t="s">
        <v>179</v>
      </c>
      <c r="K5" s="154" t="s">
        <v>142</v>
      </c>
      <c r="L5" s="154" t="s">
        <v>122</v>
      </c>
      <c r="M5" s="154" t="s">
        <v>123</v>
      </c>
      <c r="N5" s="154" t="s">
        <v>180</v>
      </c>
      <c r="O5" s="154"/>
      <c r="P5" s="154"/>
      <c r="Q5" s="154" t="s">
        <v>2067</v>
      </c>
      <c r="R5" s="154" t="s">
        <v>132</v>
      </c>
      <c r="S5" s="154" t="s">
        <v>188</v>
      </c>
      <c r="T5" s="154" t="s">
        <v>144</v>
      </c>
      <c r="U5" s="154" t="s">
        <v>182</v>
      </c>
      <c r="V5" s="154"/>
      <c r="W5" s="154" t="s">
        <v>183</v>
      </c>
      <c r="X5" s="154" t="s">
        <v>184</v>
      </c>
      <c r="Y5" s="154"/>
      <c r="Z5" s="154" t="b">
        <v>0</v>
      </c>
      <c r="AA5" s="154" t="b">
        <v>1</v>
      </c>
      <c r="AB5" s="154" t="b">
        <v>1</v>
      </c>
      <c r="AC5" s="154" t="b">
        <v>0</v>
      </c>
      <c r="AD5" s="154" t="b">
        <v>0</v>
      </c>
      <c r="AE5" s="154" t="b">
        <v>0</v>
      </c>
      <c r="AF5" s="154"/>
      <c r="AG5" s="154"/>
      <c r="AH5" s="154"/>
      <c r="AI5" s="154"/>
      <c r="AJ5" s="154" t="s">
        <v>185</v>
      </c>
      <c r="AK5" s="154" t="s">
        <v>186</v>
      </c>
      <c r="AL5" s="154" t="s">
        <v>129</v>
      </c>
      <c r="AM5" s="154"/>
      <c r="AN5" s="154" t="s">
        <v>187</v>
      </c>
      <c r="AO5" s="154" t="s">
        <v>132</v>
      </c>
      <c r="AP5" s="154" t="s">
        <v>188</v>
      </c>
      <c r="AQ5" s="154" t="s">
        <v>122</v>
      </c>
      <c r="AR5" s="154" t="s">
        <v>189</v>
      </c>
      <c r="AS5" s="154" t="s">
        <v>190</v>
      </c>
      <c r="AT5" s="154" t="s">
        <v>191</v>
      </c>
      <c r="AU5" s="154" t="s">
        <v>134</v>
      </c>
      <c r="AV5" s="154" t="s">
        <v>134</v>
      </c>
      <c r="AW5" s="154" t="s">
        <v>134</v>
      </c>
      <c r="AX5" s="154" t="s">
        <v>134</v>
      </c>
      <c r="AY5" s="154" t="s">
        <v>137</v>
      </c>
      <c r="AZ5" s="154" t="s">
        <v>137</v>
      </c>
      <c r="BA5" s="154"/>
      <c r="BB5" s="154"/>
      <c r="BC5" s="154"/>
      <c r="BD5" s="154"/>
      <c r="BE5" s="155">
        <f t="shared" si="0"/>
        <v>1</v>
      </c>
      <c r="BF5" s="155">
        <f t="shared" ref="BF5:BI5" si="10">IF(AB5,1,)</f>
        <v>1</v>
      </c>
      <c r="BG5" s="155">
        <f t="shared" si="10"/>
        <v>0</v>
      </c>
      <c r="BH5" s="155">
        <f t="shared" si="10"/>
        <v>0</v>
      </c>
      <c r="BI5" s="155">
        <f t="shared" si="10"/>
        <v>0</v>
      </c>
      <c r="BJ5" s="155">
        <f t="shared" si="2"/>
        <v>2</v>
      </c>
      <c r="BK5" s="155">
        <f t="shared" ref="BK5:BO5" si="11">IF(U5&lt;&gt;"",1,0)</f>
        <v>1</v>
      </c>
      <c r="BL5" s="155">
        <f t="shared" si="11"/>
        <v>0</v>
      </c>
      <c r="BM5" s="155">
        <f t="shared" si="11"/>
        <v>1</v>
      </c>
      <c r="BN5" s="155">
        <f t="shared" si="11"/>
        <v>1</v>
      </c>
      <c r="BO5" s="155">
        <f t="shared" si="11"/>
        <v>0</v>
      </c>
      <c r="BP5" s="155" t="b">
        <f t="shared" si="4"/>
        <v>0</v>
      </c>
      <c r="BQ5" s="155">
        <f t="shared" si="5"/>
        <v>3</v>
      </c>
    </row>
    <row r="6" spans="1:69" ht="13.2">
      <c r="A6" s="153" t="s">
        <v>192</v>
      </c>
      <c r="B6" s="154" t="s">
        <v>155</v>
      </c>
      <c r="C6" s="154" t="s">
        <v>155</v>
      </c>
      <c r="D6" s="154" t="s">
        <v>116</v>
      </c>
      <c r="E6" s="154" t="s">
        <v>193</v>
      </c>
      <c r="F6" s="154">
        <v>2018</v>
      </c>
      <c r="G6" s="154"/>
      <c r="H6" s="154" t="s">
        <v>118</v>
      </c>
      <c r="I6" s="154" t="s">
        <v>2068</v>
      </c>
      <c r="J6" s="154" t="s">
        <v>195</v>
      </c>
      <c r="K6" s="154" t="s">
        <v>196</v>
      </c>
      <c r="L6" s="154" t="s">
        <v>197</v>
      </c>
      <c r="M6" s="154" t="s">
        <v>123</v>
      </c>
      <c r="N6" s="154"/>
      <c r="O6" s="154"/>
      <c r="P6" s="154" t="s">
        <v>198</v>
      </c>
      <c r="Q6" s="153" t="s">
        <v>199</v>
      </c>
      <c r="R6" s="154" t="s">
        <v>132</v>
      </c>
      <c r="S6" s="154" t="s">
        <v>210</v>
      </c>
      <c r="T6" s="154" t="s">
        <v>200</v>
      </c>
      <c r="U6" s="154"/>
      <c r="V6" s="154"/>
      <c r="W6" s="154"/>
      <c r="X6" s="154" t="s">
        <v>201</v>
      </c>
      <c r="Y6" s="154"/>
      <c r="Z6" s="154" t="b">
        <v>0</v>
      </c>
      <c r="AA6" s="154" t="b">
        <v>1</v>
      </c>
      <c r="AB6" s="154" t="b">
        <v>1</v>
      </c>
      <c r="AC6" s="154" t="b">
        <v>0</v>
      </c>
      <c r="AD6" s="154" t="b">
        <v>0</v>
      </c>
      <c r="AE6" s="154" t="b">
        <v>0</v>
      </c>
      <c r="AF6" s="154" t="s">
        <v>202</v>
      </c>
      <c r="AG6" s="154" t="s">
        <v>203</v>
      </c>
      <c r="AH6" s="154" t="s">
        <v>204</v>
      </c>
      <c r="AI6" s="154" t="s">
        <v>205</v>
      </c>
      <c r="AJ6" s="154" t="s">
        <v>206</v>
      </c>
      <c r="AK6" s="154" t="s">
        <v>207</v>
      </c>
      <c r="AL6" s="154" t="s">
        <v>129</v>
      </c>
      <c r="AM6" s="154" t="s">
        <v>208</v>
      </c>
      <c r="AN6" s="154" t="s">
        <v>209</v>
      </c>
      <c r="AO6" s="154" t="s">
        <v>132</v>
      </c>
      <c r="AP6" s="154" t="s">
        <v>210</v>
      </c>
      <c r="AQ6" s="154" t="s">
        <v>211</v>
      </c>
      <c r="AR6" s="154" t="s">
        <v>189</v>
      </c>
      <c r="AS6" s="154" t="s">
        <v>212</v>
      </c>
      <c r="AT6" s="154" t="s">
        <v>2069</v>
      </c>
      <c r="AU6" s="154" t="s">
        <v>134</v>
      </c>
      <c r="AV6" s="154" t="s">
        <v>205</v>
      </c>
      <c r="AW6" s="154" t="s">
        <v>134</v>
      </c>
      <c r="AX6" s="154" t="s">
        <v>134</v>
      </c>
      <c r="AY6" s="154" t="s">
        <v>137</v>
      </c>
      <c r="AZ6" s="154" t="s">
        <v>137</v>
      </c>
      <c r="BA6" s="154"/>
      <c r="BB6" s="154"/>
      <c r="BC6" s="154"/>
      <c r="BD6" s="154"/>
      <c r="BE6" s="155">
        <f t="shared" si="0"/>
        <v>1</v>
      </c>
      <c r="BF6" s="155">
        <f t="shared" ref="BF6:BI6" si="12">IF(AB6,1,)</f>
        <v>1</v>
      </c>
      <c r="BG6" s="155">
        <f t="shared" si="12"/>
        <v>0</v>
      </c>
      <c r="BH6" s="155">
        <f t="shared" si="12"/>
        <v>0</v>
      </c>
      <c r="BI6" s="155">
        <f t="shared" si="12"/>
        <v>0</v>
      </c>
      <c r="BJ6" s="155">
        <f t="shared" si="2"/>
        <v>2</v>
      </c>
      <c r="BK6" s="155">
        <f t="shared" ref="BK6:BO6" si="13">IF(U6&lt;&gt;"",1,0)</f>
        <v>0</v>
      </c>
      <c r="BL6" s="155">
        <f t="shared" si="13"/>
        <v>0</v>
      </c>
      <c r="BM6" s="155">
        <f t="shared" si="13"/>
        <v>0</v>
      </c>
      <c r="BN6" s="155">
        <f t="shared" si="13"/>
        <v>1</v>
      </c>
      <c r="BO6" s="155">
        <f t="shared" si="13"/>
        <v>0</v>
      </c>
      <c r="BP6" s="155" t="b">
        <f t="shared" si="4"/>
        <v>0</v>
      </c>
      <c r="BQ6" s="155">
        <f t="shared" si="5"/>
        <v>1</v>
      </c>
    </row>
    <row r="7" spans="1:69" ht="13.2">
      <c r="A7" s="153" t="s">
        <v>214</v>
      </c>
      <c r="B7" s="154" t="s">
        <v>155</v>
      </c>
      <c r="C7" s="154" t="s">
        <v>155</v>
      </c>
      <c r="D7" s="154" t="s">
        <v>116</v>
      </c>
      <c r="E7" s="154" t="s">
        <v>215</v>
      </c>
      <c r="F7" s="154" t="s">
        <v>216</v>
      </c>
      <c r="G7" s="154" t="s">
        <v>216</v>
      </c>
      <c r="H7" s="154" t="s">
        <v>118</v>
      </c>
      <c r="I7" s="154" t="s">
        <v>217</v>
      </c>
      <c r="J7" s="154" t="s">
        <v>216</v>
      </c>
      <c r="K7" s="154" t="s">
        <v>121</v>
      </c>
      <c r="L7" s="154" t="s">
        <v>216</v>
      </c>
      <c r="M7" s="154" t="s">
        <v>123</v>
      </c>
      <c r="N7" s="154" t="s">
        <v>205</v>
      </c>
      <c r="O7" s="154"/>
      <c r="P7" s="154" t="s">
        <v>122</v>
      </c>
      <c r="Q7" s="154" t="s">
        <v>218</v>
      </c>
      <c r="R7" s="154" t="s">
        <v>132</v>
      </c>
      <c r="S7" s="154" t="s">
        <v>226</v>
      </c>
      <c r="T7" s="154" t="s">
        <v>144</v>
      </c>
      <c r="U7" s="154"/>
      <c r="V7" s="154"/>
      <c r="W7" s="154" t="s">
        <v>219</v>
      </c>
      <c r="X7" s="154"/>
      <c r="Y7" s="154"/>
      <c r="Z7" s="154" t="b">
        <v>0</v>
      </c>
      <c r="AA7" s="154" t="b">
        <v>1</v>
      </c>
      <c r="AB7" s="154" t="b">
        <v>1</v>
      </c>
      <c r="AC7" s="154" t="b">
        <v>0</v>
      </c>
      <c r="AD7" s="154" t="b">
        <v>0</v>
      </c>
      <c r="AE7" s="154" t="b">
        <v>0</v>
      </c>
      <c r="AF7" s="154" t="s">
        <v>220</v>
      </c>
      <c r="AG7" s="154" t="s">
        <v>221</v>
      </c>
      <c r="AH7" s="154"/>
      <c r="AI7" s="154" t="s">
        <v>134</v>
      </c>
      <c r="AJ7" s="154" t="s">
        <v>222</v>
      </c>
      <c r="AK7" s="154" t="s">
        <v>223</v>
      </c>
      <c r="AL7" s="154" t="s">
        <v>224</v>
      </c>
      <c r="AM7" s="154"/>
      <c r="AN7" s="154" t="s">
        <v>225</v>
      </c>
      <c r="AO7" s="154" t="s">
        <v>132</v>
      </c>
      <c r="AP7" s="154" t="s">
        <v>226</v>
      </c>
      <c r="AQ7" s="154" t="s">
        <v>134</v>
      </c>
      <c r="AR7" s="154" t="s">
        <v>227</v>
      </c>
      <c r="AS7" s="154" t="s">
        <v>228</v>
      </c>
      <c r="AT7" s="154" t="s">
        <v>216</v>
      </c>
      <c r="AU7" s="154" t="s">
        <v>216</v>
      </c>
      <c r="AV7" s="154" t="s">
        <v>216</v>
      </c>
      <c r="AW7" s="154" t="s">
        <v>134</v>
      </c>
      <c r="AX7" s="154" t="s">
        <v>134</v>
      </c>
      <c r="AY7" s="154" t="s">
        <v>137</v>
      </c>
      <c r="AZ7" s="154" t="s">
        <v>175</v>
      </c>
      <c r="BA7" s="154"/>
      <c r="BB7" s="154"/>
      <c r="BC7" s="154"/>
      <c r="BD7" s="154"/>
      <c r="BE7" s="155">
        <f t="shared" si="0"/>
        <v>1</v>
      </c>
      <c r="BF7" s="155">
        <f t="shared" ref="BF7:BI7" si="14">IF(AB7,1,)</f>
        <v>1</v>
      </c>
      <c r="BG7" s="155">
        <f t="shared" si="14"/>
        <v>0</v>
      </c>
      <c r="BH7" s="155">
        <f t="shared" si="14"/>
        <v>0</v>
      </c>
      <c r="BI7" s="155">
        <f t="shared" si="14"/>
        <v>0</v>
      </c>
      <c r="BJ7" s="155">
        <f t="shared" si="2"/>
        <v>2</v>
      </c>
      <c r="BK7" s="155">
        <f t="shared" ref="BK7:BO7" si="15">IF(U7&lt;&gt;"",1,0)</f>
        <v>0</v>
      </c>
      <c r="BL7" s="155">
        <f t="shared" si="15"/>
        <v>0</v>
      </c>
      <c r="BM7" s="155">
        <f t="shared" si="15"/>
        <v>1</v>
      </c>
      <c r="BN7" s="155">
        <f t="shared" si="15"/>
        <v>0</v>
      </c>
      <c r="BO7" s="155">
        <f t="shared" si="15"/>
        <v>0</v>
      </c>
      <c r="BP7" s="155" t="b">
        <f t="shared" si="4"/>
        <v>0</v>
      </c>
      <c r="BQ7" s="155">
        <f t="shared" si="5"/>
        <v>1</v>
      </c>
    </row>
    <row r="8" spans="1:69" ht="13.2">
      <c r="A8" s="153" t="s">
        <v>229</v>
      </c>
      <c r="B8" s="154" t="s">
        <v>230</v>
      </c>
      <c r="C8" s="154" t="s">
        <v>115</v>
      </c>
      <c r="D8" s="154" t="s">
        <v>116</v>
      </c>
      <c r="E8" s="154" t="s">
        <v>231</v>
      </c>
      <c r="F8" s="154">
        <v>2020</v>
      </c>
      <c r="G8" s="154">
        <v>2020</v>
      </c>
      <c r="H8" s="154" t="s">
        <v>118</v>
      </c>
      <c r="I8" s="154" t="s">
        <v>232</v>
      </c>
      <c r="J8" s="154" t="s">
        <v>233</v>
      </c>
      <c r="K8" s="154" t="s">
        <v>121</v>
      </c>
      <c r="L8" s="154" t="s">
        <v>216</v>
      </c>
      <c r="M8" s="154" t="s">
        <v>123</v>
      </c>
      <c r="N8" s="154" t="s">
        <v>158</v>
      </c>
      <c r="O8" s="154"/>
      <c r="P8" s="154" t="s">
        <v>234</v>
      </c>
      <c r="Q8" s="153" t="s">
        <v>235</v>
      </c>
      <c r="R8" s="154" t="s">
        <v>132</v>
      </c>
      <c r="S8" s="154" t="s">
        <v>242</v>
      </c>
      <c r="T8" s="154" t="s">
        <v>144</v>
      </c>
      <c r="U8" s="154" t="s">
        <v>236</v>
      </c>
      <c r="V8" s="154" t="s">
        <v>237</v>
      </c>
      <c r="W8" s="154" t="s">
        <v>238</v>
      </c>
      <c r="X8" s="154" t="s">
        <v>239</v>
      </c>
      <c r="Y8" s="154"/>
      <c r="Z8" s="154" t="b">
        <v>0</v>
      </c>
      <c r="AA8" s="154" t="b">
        <v>1</v>
      </c>
      <c r="AB8" s="154" t="b">
        <v>1</v>
      </c>
      <c r="AC8" s="154" t="b">
        <v>0</v>
      </c>
      <c r="AD8" s="154" t="b">
        <v>0</v>
      </c>
      <c r="AE8" s="154" t="b">
        <v>0</v>
      </c>
      <c r="AF8" s="154"/>
      <c r="AG8" s="154"/>
      <c r="AH8" s="154"/>
      <c r="AI8" s="154"/>
      <c r="AJ8" s="154" t="s">
        <v>240</v>
      </c>
      <c r="AK8" s="154" t="s">
        <v>241</v>
      </c>
      <c r="AL8" s="154" t="s">
        <v>129</v>
      </c>
      <c r="AM8" s="154"/>
      <c r="AN8" s="154" t="s">
        <v>216</v>
      </c>
      <c r="AO8" s="154" t="s">
        <v>132</v>
      </c>
      <c r="AP8" s="154" t="s">
        <v>242</v>
      </c>
      <c r="AQ8" s="154" t="s">
        <v>134</v>
      </c>
      <c r="AR8" s="154" t="s">
        <v>216</v>
      </c>
      <c r="AS8" s="154" t="s">
        <v>243</v>
      </c>
      <c r="AT8" s="154" t="s">
        <v>216</v>
      </c>
      <c r="AU8" s="154" t="s">
        <v>216</v>
      </c>
      <c r="AV8" s="154" t="s">
        <v>216</v>
      </c>
      <c r="AW8" s="154" t="s">
        <v>134</v>
      </c>
      <c r="AX8" s="154" t="s">
        <v>134</v>
      </c>
      <c r="AY8" s="154" t="s">
        <v>137</v>
      </c>
      <c r="AZ8" s="154" t="s">
        <v>137</v>
      </c>
      <c r="BA8" s="154"/>
      <c r="BB8" s="154"/>
      <c r="BC8" s="154"/>
      <c r="BD8" s="154"/>
      <c r="BE8" s="155">
        <f t="shared" si="0"/>
        <v>1</v>
      </c>
      <c r="BF8" s="155">
        <f t="shared" ref="BF8:BI8" si="16">IF(AB8,1,)</f>
        <v>1</v>
      </c>
      <c r="BG8" s="155">
        <f t="shared" si="16"/>
        <v>0</v>
      </c>
      <c r="BH8" s="155">
        <f t="shared" si="16"/>
        <v>0</v>
      </c>
      <c r="BI8" s="155">
        <f t="shared" si="16"/>
        <v>0</v>
      </c>
      <c r="BJ8" s="155">
        <f t="shared" si="2"/>
        <v>2</v>
      </c>
      <c r="BK8" s="155">
        <f t="shared" ref="BK8:BO8" si="17">IF(U8&lt;&gt;"",1,0)</f>
        <v>1</v>
      </c>
      <c r="BL8" s="155">
        <f t="shared" si="17"/>
        <v>1</v>
      </c>
      <c r="BM8" s="155">
        <f t="shared" si="17"/>
        <v>1</v>
      </c>
      <c r="BN8" s="155">
        <f t="shared" si="17"/>
        <v>1</v>
      </c>
      <c r="BO8" s="155">
        <f t="shared" si="17"/>
        <v>0</v>
      </c>
      <c r="BP8" s="155" t="b">
        <f t="shared" si="4"/>
        <v>0</v>
      </c>
      <c r="BQ8" s="155">
        <f t="shared" si="5"/>
        <v>4</v>
      </c>
    </row>
    <row r="9" spans="1:69" ht="13.2">
      <c r="A9" s="153" t="s">
        <v>244</v>
      </c>
      <c r="B9" s="154" t="s">
        <v>230</v>
      </c>
      <c r="C9" s="154" t="s">
        <v>230</v>
      </c>
      <c r="D9" s="154" t="s">
        <v>116</v>
      </c>
      <c r="E9" s="154" t="s">
        <v>245</v>
      </c>
      <c r="F9" s="154">
        <v>2008</v>
      </c>
      <c r="G9" s="154">
        <v>2012</v>
      </c>
      <c r="H9" s="154" t="s">
        <v>118</v>
      </c>
      <c r="I9" s="154" t="s">
        <v>246</v>
      </c>
      <c r="J9" s="154" t="s">
        <v>247</v>
      </c>
      <c r="K9" s="154" t="s">
        <v>248</v>
      </c>
      <c r="L9" s="154"/>
      <c r="M9" s="154" t="s">
        <v>123</v>
      </c>
      <c r="N9" s="154" t="s">
        <v>180</v>
      </c>
      <c r="O9" s="154"/>
      <c r="P9" s="154" t="s">
        <v>122</v>
      </c>
      <c r="Q9" s="153" t="s">
        <v>249</v>
      </c>
      <c r="R9" s="154" t="s">
        <v>132</v>
      </c>
      <c r="S9" s="154" t="s">
        <v>256</v>
      </c>
      <c r="T9" s="154" t="s">
        <v>144</v>
      </c>
      <c r="U9" s="154" t="s">
        <v>250</v>
      </c>
      <c r="V9" s="154" t="s">
        <v>250</v>
      </c>
      <c r="W9" s="154" t="s">
        <v>250</v>
      </c>
      <c r="X9" s="154" t="s">
        <v>250</v>
      </c>
      <c r="Y9" s="154"/>
      <c r="Z9" s="154" t="b">
        <v>0</v>
      </c>
      <c r="AA9" s="154" t="b">
        <v>1</v>
      </c>
      <c r="AB9" s="154" t="b">
        <v>0</v>
      </c>
      <c r="AC9" s="154" t="b">
        <v>0</v>
      </c>
      <c r="AD9" s="154" t="b">
        <v>0</v>
      </c>
      <c r="AE9" s="154" t="b">
        <v>0</v>
      </c>
      <c r="AF9" s="154" t="s">
        <v>2070</v>
      </c>
      <c r="AG9" s="154"/>
      <c r="AH9" s="154"/>
      <c r="AI9" s="154" t="s">
        <v>134</v>
      </c>
      <c r="AJ9" s="154" t="s">
        <v>252</v>
      </c>
      <c r="AK9" s="154" t="s">
        <v>253</v>
      </c>
      <c r="AL9" s="154" t="s">
        <v>224</v>
      </c>
      <c r="AM9" s="154" t="s">
        <v>254</v>
      </c>
      <c r="AN9" s="154" t="s">
        <v>255</v>
      </c>
      <c r="AO9" s="154" t="s">
        <v>132</v>
      </c>
      <c r="AP9" s="154" t="s">
        <v>256</v>
      </c>
      <c r="AQ9" s="154" t="s">
        <v>134</v>
      </c>
      <c r="AR9" s="154" t="s">
        <v>257</v>
      </c>
      <c r="AS9" s="154" t="s">
        <v>135</v>
      </c>
      <c r="AT9" s="154" t="s">
        <v>258</v>
      </c>
      <c r="AU9" s="154"/>
      <c r="AV9" s="154" t="s">
        <v>259</v>
      </c>
      <c r="AW9" s="154" t="s">
        <v>134</v>
      </c>
      <c r="AX9" s="154" t="s">
        <v>134</v>
      </c>
      <c r="AY9" s="154" t="s">
        <v>137</v>
      </c>
      <c r="AZ9" s="154"/>
      <c r="BA9" s="154"/>
      <c r="BB9" s="154"/>
      <c r="BC9" s="154"/>
      <c r="BD9" s="154"/>
      <c r="BE9" s="155">
        <f t="shared" si="0"/>
        <v>1</v>
      </c>
      <c r="BF9" s="155">
        <f t="shared" ref="BF9:BI9" si="18">IF(AB9,1,)</f>
        <v>0</v>
      </c>
      <c r="BG9" s="155">
        <f t="shared" si="18"/>
        <v>0</v>
      </c>
      <c r="BH9" s="155">
        <f t="shared" si="18"/>
        <v>0</v>
      </c>
      <c r="BI9" s="155">
        <f t="shared" si="18"/>
        <v>0</v>
      </c>
      <c r="BJ9" s="155">
        <f t="shared" si="2"/>
        <v>1</v>
      </c>
      <c r="BK9" s="155">
        <f t="shared" ref="BK9:BO9" si="19">IF(U9&lt;&gt;"",1,0)</f>
        <v>1</v>
      </c>
      <c r="BL9" s="155">
        <f t="shared" si="19"/>
        <v>1</v>
      </c>
      <c r="BM9" s="155">
        <f t="shared" si="19"/>
        <v>1</v>
      </c>
      <c r="BN9" s="155">
        <f t="shared" si="19"/>
        <v>1</v>
      </c>
      <c r="BO9" s="155">
        <f t="shared" si="19"/>
        <v>0</v>
      </c>
      <c r="BP9" s="155" t="b">
        <f t="shared" si="4"/>
        <v>0</v>
      </c>
      <c r="BQ9" s="155">
        <f t="shared" si="5"/>
        <v>4</v>
      </c>
    </row>
    <row r="10" spans="1:69" ht="13.2">
      <c r="A10" s="153" t="s">
        <v>260</v>
      </c>
      <c r="B10" s="154" t="s">
        <v>230</v>
      </c>
      <c r="C10" s="154" t="s">
        <v>230</v>
      </c>
      <c r="D10" s="154" t="s">
        <v>116</v>
      </c>
      <c r="E10" s="154" t="s">
        <v>261</v>
      </c>
      <c r="F10" s="154">
        <v>2003</v>
      </c>
      <c r="G10" s="154">
        <v>2018</v>
      </c>
      <c r="H10" s="154" t="s">
        <v>118</v>
      </c>
      <c r="I10" s="154" t="s">
        <v>262</v>
      </c>
      <c r="J10" s="154" t="s">
        <v>263</v>
      </c>
      <c r="K10" s="154" t="s">
        <v>248</v>
      </c>
      <c r="L10" s="154"/>
      <c r="M10" s="154" t="s">
        <v>123</v>
      </c>
      <c r="N10" s="154"/>
      <c r="O10" s="154"/>
      <c r="P10" s="154" t="s">
        <v>122</v>
      </c>
      <c r="Q10" s="153" t="s">
        <v>264</v>
      </c>
      <c r="R10" s="154" t="s">
        <v>132</v>
      </c>
      <c r="S10" s="154" t="s">
        <v>272</v>
      </c>
      <c r="T10" s="154" t="s">
        <v>200</v>
      </c>
      <c r="U10" s="154" t="s">
        <v>265</v>
      </c>
      <c r="V10" s="154"/>
      <c r="W10" s="154"/>
      <c r="X10" s="154" t="s">
        <v>266</v>
      </c>
      <c r="Y10" s="154"/>
      <c r="Z10" s="154" t="b">
        <v>0</v>
      </c>
      <c r="AA10" s="154" t="b">
        <v>1</v>
      </c>
      <c r="AB10" s="154" t="b">
        <v>0</v>
      </c>
      <c r="AC10" s="154" t="b">
        <v>0</v>
      </c>
      <c r="AD10" s="154" t="b">
        <v>0</v>
      </c>
      <c r="AE10" s="154" t="b">
        <v>1</v>
      </c>
      <c r="AF10" s="154" t="s">
        <v>267</v>
      </c>
      <c r="AG10" s="154" t="s">
        <v>268</v>
      </c>
      <c r="AH10" s="154" t="s">
        <v>224</v>
      </c>
      <c r="AI10" s="154" t="s">
        <v>134</v>
      </c>
      <c r="AJ10" s="154" t="s">
        <v>269</v>
      </c>
      <c r="AK10" s="154" t="s">
        <v>270</v>
      </c>
      <c r="AL10" s="154" t="s">
        <v>129</v>
      </c>
      <c r="AM10" s="154" t="s">
        <v>254</v>
      </c>
      <c r="AN10" s="154" t="s">
        <v>271</v>
      </c>
      <c r="AO10" s="154" t="s">
        <v>132</v>
      </c>
      <c r="AP10" s="154" t="s">
        <v>272</v>
      </c>
      <c r="AQ10" s="154" t="s">
        <v>134</v>
      </c>
      <c r="AR10" s="154" t="s">
        <v>273</v>
      </c>
      <c r="AS10" s="154" t="s">
        <v>135</v>
      </c>
      <c r="AT10" s="154" t="s">
        <v>135</v>
      </c>
      <c r="AU10" s="154"/>
      <c r="AV10" s="154" t="s">
        <v>259</v>
      </c>
      <c r="AW10" s="154" t="s">
        <v>134</v>
      </c>
      <c r="AX10" s="154" t="s">
        <v>134</v>
      </c>
      <c r="AY10" s="154" t="s">
        <v>137</v>
      </c>
      <c r="AZ10" s="154"/>
      <c r="BA10" s="154"/>
      <c r="BB10" s="154"/>
      <c r="BC10" s="154" t="s">
        <v>175</v>
      </c>
      <c r="BD10" s="154"/>
      <c r="BE10" s="155">
        <f t="shared" si="0"/>
        <v>1</v>
      </c>
      <c r="BF10" s="155">
        <f t="shared" ref="BF10:BI10" si="20">IF(AB10,1,)</f>
        <v>0</v>
      </c>
      <c r="BG10" s="155">
        <f t="shared" si="20"/>
        <v>0</v>
      </c>
      <c r="BH10" s="155">
        <f t="shared" si="20"/>
        <v>0</v>
      </c>
      <c r="BI10" s="155">
        <f t="shared" si="20"/>
        <v>1</v>
      </c>
      <c r="BJ10" s="155">
        <f t="shared" si="2"/>
        <v>2</v>
      </c>
      <c r="BK10" s="155">
        <f t="shared" ref="BK10:BO10" si="21">IF(U10&lt;&gt;"",1,0)</f>
        <v>1</v>
      </c>
      <c r="BL10" s="155">
        <f t="shared" si="21"/>
        <v>0</v>
      </c>
      <c r="BM10" s="155">
        <f t="shared" si="21"/>
        <v>0</v>
      </c>
      <c r="BN10" s="155">
        <f t="shared" si="21"/>
        <v>1</v>
      </c>
      <c r="BO10" s="155">
        <f t="shared" si="21"/>
        <v>0</v>
      </c>
      <c r="BP10" s="155" t="b">
        <f t="shared" si="4"/>
        <v>0</v>
      </c>
      <c r="BQ10" s="155">
        <f t="shared" si="5"/>
        <v>2</v>
      </c>
    </row>
    <row r="11" spans="1:69" ht="13.2">
      <c r="A11" s="153" t="s">
        <v>274</v>
      </c>
      <c r="B11" s="154" t="s">
        <v>115</v>
      </c>
      <c r="C11" s="154" t="s">
        <v>115</v>
      </c>
      <c r="D11" s="154" t="s">
        <v>116</v>
      </c>
      <c r="E11" s="154" t="s">
        <v>275</v>
      </c>
      <c r="F11" s="154">
        <v>2017</v>
      </c>
      <c r="G11" s="154"/>
      <c r="H11" s="154" t="s">
        <v>118</v>
      </c>
      <c r="I11" s="154" t="s">
        <v>276</v>
      </c>
      <c r="J11" s="154" t="s">
        <v>263</v>
      </c>
      <c r="K11" s="154" t="s">
        <v>142</v>
      </c>
      <c r="L11" s="154" t="s">
        <v>216</v>
      </c>
      <c r="M11" s="154" t="s">
        <v>123</v>
      </c>
      <c r="N11" s="154"/>
      <c r="O11" s="154"/>
      <c r="P11" s="154" t="s">
        <v>122</v>
      </c>
      <c r="Q11" s="154" t="s">
        <v>2071</v>
      </c>
      <c r="R11" s="154" t="s">
        <v>132</v>
      </c>
      <c r="S11" s="154" t="s">
        <v>284</v>
      </c>
      <c r="T11" s="154" t="s">
        <v>200</v>
      </c>
      <c r="U11" s="154" t="s">
        <v>278</v>
      </c>
      <c r="V11" s="154" t="s">
        <v>279</v>
      </c>
      <c r="W11" s="154"/>
      <c r="X11" s="154"/>
      <c r="Y11" s="154" t="s">
        <v>280</v>
      </c>
      <c r="Z11" s="154" t="b">
        <v>0</v>
      </c>
      <c r="AA11" s="154" t="b">
        <v>1</v>
      </c>
      <c r="AB11" s="154" t="b">
        <v>0</v>
      </c>
      <c r="AC11" s="154" t="b">
        <v>0</v>
      </c>
      <c r="AD11" s="154" t="b">
        <v>0</v>
      </c>
      <c r="AE11" s="154" t="b">
        <v>0</v>
      </c>
      <c r="AF11" s="154"/>
      <c r="AG11" s="154"/>
      <c r="AH11" s="154"/>
      <c r="AI11" s="154"/>
      <c r="AJ11" s="154" t="s">
        <v>281</v>
      </c>
      <c r="AK11" s="154" t="s">
        <v>282</v>
      </c>
      <c r="AL11" s="154" t="s">
        <v>224</v>
      </c>
      <c r="AM11" s="154"/>
      <c r="AN11" s="154" t="s">
        <v>283</v>
      </c>
      <c r="AO11" s="154" t="s">
        <v>132</v>
      </c>
      <c r="AP11" s="154" t="s">
        <v>284</v>
      </c>
      <c r="AQ11" s="154" t="s">
        <v>134</v>
      </c>
      <c r="AR11" s="154" t="s">
        <v>285</v>
      </c>
      <c r="AS11" s="154" t="s">
        <v>135</v>
      </c>
      <c r="AT11" s="154" t="s">
        <v>286</v>
      </c>
      <c r="AU11" s="154" t="s">
        <v>216</v>
      </c>
      <c r="AV11" s="154" t="s">
        <v>216</v>
      </c>
      <c r="AW11" s="154" t="s">
        <v>134</v>
      </c>
      <c r="AX11" s="154" t="s">
        <v>134</v>
      </c>
      <c r="AY11" s="154" t="s">
        <v>137</v>
      </c>
      <c r="AZ11" s="154"/>
      <c r="BA11" s="154"/>
      <c r="BB11" s="154"/>
      <c r="BC11" s="154"/>
      <c r="BD11" s="154"/>
      <c r="BE11" s="155">
        <f t="shared" si="0"/>
        <v>1</v>
      </c>
      <c r="BF11" s="155">
        <f t="shared" ref="BF11:BI11" si="22">IF(AB11,1,)</f>
        <v>0</v>
      </c>
      <c r="BG11" s="155">
        <f t="shared" si="22"/>
        <v>0</v>
      </c>
      <c r="BH11" s="155">
        <f t="shared" si="22"/>
        <v>0</v>
      </c>
      <c r="BI11" s="155">
        <f t="shared" si="22"/>
        <v>0</v>
      </c>
      <c r="BJ11" s="155">
        <f t="shared" si="2"/>
        <v>1</v>
      </c>
      <c r="BK11" s="155">
        <f t="shared" ref="BK11:BO11" si="23">IF(U11&lt;&gt;"",1,0)</f>
        <v>1</v>
      </c>
      <c r="BL11" s="155">
        <f t="shared" si="23"/>
        <v>1</v>
      </c>
      <c r="BM11" s="155">
        <f t="shared" si="23"/>
        <v>0</v>
      </c>
      <c r="BN11" s="155">
        <f t="shared" si="23"/>
        <v>0</v>
      </c>
      <c r="BO11" s="155">
        <f t="shared" si="23"/>
        <v>1</v>
      </c>
      <c r="BP11" s="155" t="b">
        <f t="shared" si="4"/>
        <v>0</v>
      </c>
      <c r="BQ11" s="155">
        <f t="shared" si="5"/>
        <v>3</v>
      </c>
    </row>
    <row r="12" spans="1:69" ht="13.2">
      <c r="A12" s="153" t="s">
        <v>287</v>
      </c>
      <c r="B12" s="154" t="s">
        <v>115</v>
      </c>
      <c r="C12" s="154" t="s">
        <v>115</v>
      </c>
      <c r="D12" s="154" t="s">
        <v>116</v>
      </c>
      <c r="E12" s="154" t="s">
        <v>288</v>
      </c>
      <c r="F12" s="154" t="s">
        <v>216</v>
      </c>
      <c r="G12" s="154">
        <v>2019</v>
      </c>
      <c r="H12" s="154" t="s">
        <v>118</v>
      </c>
      <c r="I12" s="154" t="s">
        <v>2072</v>
      </c>
      <c r="J12" s="154" t="s">
        <v>290</v>
      </c>
      <c r="K12" s="154" t="s">
        <v>121</v>
      </c>
      <c r="L12" s="154" t="s">
        <v>216</v>
      </c>
      <c r="M12" s="154" t="s">
        <v>123</v>
      </c>
      <c r="N12" s="154" t="s">
        <v>205</v>
      </c>
      <c r="O12" s="154"/>
      <c r="P12" s="154" t="s">
        <v>122</v>
      </c>
      <c r="Q12" s="154" t="s">
        <v>2073</v>
      </c>
      <c r="R12" s="154" t="s">
        <v>132</v>
      </c>
      <c r="S12" s="154" t="s">
        <v>299</v>
      </c>
      <c r="T12" s="154" t="s">
        <v>144</v>
      </c>
      <c r="U12" s="154" t="s">
        <v>292</v>
      </c>
      <c r="V12" s="154" t="s">
        <v>293</v>
      </c>
      <c r="W12" s="154" t="s">
        <v>294</v>
      </c>
      <c r="X12" s="154" t="s">
        <v>295</v>
      </c>
      <c r="Y12" s="154"/>
      <c r="Z12" s="154" t="b">
        <v>0</v>
      </c>
      <c r="AA12" s="154" t="b">
        <v>1</v>
      </c>
      <c r="AB12" s="154" t="b">
        <v>0</v>
      </c>
      <c r="AC12" s="154" t="b">
        <v>0</v>
      </c>
      <c r="AD12" s="154" t="b">
        <v>0</v>
      </c>
      <c r="AE12" s="154" t="b">
        <v>0</v>
      </c>
      <c r="AF12" s="154" t="s">
        <v>296</v>
      </c>
      <c r="AG12" s="154" t="s">
        <v>296</v>
      </c>
      <c r="AH12" s="154" t="s">
        <v>216</v>
      </c>
      <c r="AI12" s="154" t="s">
        <v>205</v>
      </c>
      <c r="AJ12" s="154" t="s">
        <v>297</v>
      </c>
      <c r="AK12" s="154" t="s">
        <v>298</v>
      </c>
      <c r="AL12" s="154" t="s">
        <v>224</v>
      </c>
      <c r="AM12" s="154" t="s">
        <v>216</v>
      </c>
      <c r="AN12" s="154" t="s">
        <v>216</v>
      </c>
      <c r="AO12" s="154" t="s">
        <v>132</v>
      </c>
      <c r="AP12" s="154" t="s">
        <v>299</v>
      </c>
      <c r="AQ12" s="154" t="s">
        <v>134</v>
      </c>
      <c r="AR12" s="154" t="s">
        <v>216</v>
      </c>
      <c r="AS12" s="154" t="s">
        <v>135</v>
      </c>
      <c r="AT12" s="154" t="s">
        <v>300</v>
      </c>
      <c r="AU12" s="154" t="s">
        <v>216</v>
      </c>
      <c r="AV12" s="154" t="s">
        <v>259</v>
      </c>
      <c r="AW12" s="154" t="s">
        <v>134</v>
      </c>
      <c r="AX12" s="154" t="s">
        <v>134</v>
      </c>
      <c r="AY12" s="154" t="s">
        <v>137</v>
      </c>
      <c r="AZ12" s="154"/>
      <c r="BA12" s="154"/>
      <c r="BB12" s="154"/>
      <c r="BC12" s="154"/>
      <c r="BD12" s="154"/>
      <c r="BE12" s="155">
        <f t="shared" si="0"/>
        <v>1</v>
      </c>
      <c r="BF12" s="155">
        <f t="shared" ref="BF12:BI12" si="24">IF(AB12,1,)</f>
        <v>0</v>
      </c>
      <c r="BG12" s="155">
        <f t="shared" si="24"/>
        <v>0</v>
      </c>
      <c r="BH12" s="155">
        <f t="shared" si="24"/>
        <v>0</v>
      </c>
      <c r="BI12" s="155">
        <f t="shared" si="24"/>
        <v>0</v>
      </c>
      <c r="BJ12" s="155">
        <f t="shared" si="2"/>
        <v>1</v>
      </c>
      <c r="BK12" s="155">
        <f t="shared" ref="BK12:BO12" si="25">IF(U12&lt;&gt;"",1,0)</f>
        <v>1</v>
      </c>
      <c r="BL12" s="155">
        <f t="shared" si="25"/>
        <v>1</v>
      </c>
      <c r="BM12" s="155">
        <f t="shared" si="25"/>
        <v>1</v>
      </c>
      <c r="BN12" s="155">
        <f t="shared" si="25"/>
        <v>1</v>
      </c>
      <c r="BO12" s="155">
        <f t="shared" si="25"/>
        <v>0</v>
      </c>
      <c r="BP12" s="155" t="b">
        <f t="shared" si="4"/>
        <v>0</v>
      </c>
      <c r="BQ12" s="155">
        <f t="shared" si="5"/>
        <v>4</v>
      </c>
    </row>
    <row r="13" spans="1:69" ht="13.2">
      <c r="A13" s="154" t="s">
        <v>301</v>
      </c>
      <c r="B13" s="154" t="s">
        <v>302</v>
      </c>
      <c r="C13" s="154" t="s">
        <v>115</v>
      </c>
      <c r="D13" s="154" t="s">
        <v>116</v>
      </c>
      <c r="E13" s="154" t="s">
        <v>303</v>
      </c>
      <c r="F13" s="154">
        <v>2016</v>
      </c>
      <c r="G13" s="154">
        <v>2020</v>
      </c>
      <c r="H13" s="154" t="s">
        <v>118</v>
      </c>
      <c r="I13" s="154" t="s">
        <v>304</v>
      </c>
      <c r="J13" s="154" t="s">
        <v>263</v>
      </c>
      <c r="K13" s="154" t="s">
        <v>121</v>
      </c>
      <c r="L13" s="154" t="s">
        <v>122</v>
      </c>
      <c r="M13" s="154" t="s">
        <v>123</v>
      </c>
      <c r="N13" s="154"/>
      <c r="O13" s="154"/>
      <c r="P13" s="154"/>
      <c r="Q13" s="154" t="s">
        <v>2074</v>
      </c>
      <c r="R13" s="154" t="s">
        <v>313</v>
      </c>
      <c r="S13" s="154" t="s">
        <v>314</v>
      </c>
      <c r="T13" s="154" t="s">
        <v>144</v>
      </c>
      <c r="U13" s="154" t="s">
        <v>306</v>
      </c>
      <c r="V13" s="154"/>
      <c r="W13" s="154"/>
      <c r="X13" s="154" t="s">
        <v>307</v>
      </c>
      <c r="Y13" s="154" t="s">
        <v>308</v>
      </c>
      <c r="Z13" s="154" t="b">
        <v>0</v>
      </c>
      <c r="AA13" s="154" t="b">
        <v>1</v>
      </c>
      <c r="AB13" s="154" t="b">
        <v>0</v>
      </c>
      <c r="AC13" s="154" t="b">
        <v>0</v>
      </c>
      <c r="AD13" s="154" t="b">
        <v>0</v>
      </c>
      <c r="AE13" s="154" t="b">
        <v>0</v>
      </c>
      <c r="AF13" s="154"/>
      <c r="AG13" s="154"/>
      <c r="AH13" s="154"/>
      <c r="AI13" s="154"/>
      <c r="AJ13" s="154" t="s">
        <v>309</v>
      </c>
      <c r="AK13" s="154" t="s">
        <v>310</v>
      </c>
      <c r="AL13" s="154" t="s">
        <v>129</v>
      </c>
      <c r="AM13" s="154" t="s">
        <v>311</v>
      </c>
      <c r="AN13" s="154" t="s">
        <v>312</v>
      </c>
      <c r="AO13" s="154" t="s">
        <v>313</v>
      </c>
      <c r="AP13" s="154" t="s">
        <v>314</v>
      </c>
      <c r="AQ13" s="154" t="s">
        <v>205</v>
      </c>
      <c r="AR13" s="154" t="s">
        <v>273</v>
      </c>
      <c r="AS13" s="154" t="s">
        <v>135</v>
      </c>
      <c r="AT13" s="154" t="s">
        <v>315</v>
      </c>
      <c r="AU13" s="154" t="s">
        <v>316</v>
      </c>
      <c r="AV13" s="154" t="s">
        <v>134</v>
      </c>
      <c r="AW13" s="154" t="s">
        <v>134</v>
      </c>
      <c r="AX13" s="154" t="s">
        <v>134</v>
      </c>
      <c r="AY13" s="154" t="s">
        <v>137</v>
      </c>
      <c r="AZ13" s="154"/>
      <c r="BA13" s="154"/>
      <c r="BB13" s="154"/>
      <c r="BC13" s="154"/>
      <c r="BD13" s="154"/>
      <c r="BE13" s="155">
        <f t="shared" si="0"/>
        <v>1</v>
      </c>
      <c r="BF13" s="155">
        <f t="shared" ref="BF13:BI13" si="26">IF(AB13,1,)</f>
        <v>0</v>
      </c>
      <c r="BG13" s="155">
        <f t="shared" si="26"/>
        <v>0</v>
      </c>
      <c r="BH13" s="155">
        <f t="shared" si="26"/>
        <v>0</v>
      </c>
      <c r="BI13" s="155">
        <f t="shared" si="26"/>
        <v>0</v>
      </c>
      <c r="BJ13" s="155">
        <f t="shared" si="2"/>
        <v>1</v>
      </c>
      <c r="BK13" s="155">
        <f t="shared" ref="BK13:BO13" si="27">IF(U13&lt;&gt;"",1,0)</f>
        <v>1</v>
      </c>
      <c r="BL13" s="155">
        <f t="shared" si="27"/>
        <v>0</v>
      </c>
      <c r="BM13" s="155">
        <f t="shared" si="27"/>
        <v>0</v>
      </c>
      <c r="BN13" s="155">
        <f t="shared" si="27"/>
        <v>1</v>
      </c>
      <c r="BO13" s="155">
        <f t="shared" si="27"/>
        <v>1</v>
      </c>
      <c r="BP13" s="155" t="b">
        <f t="shared" si="4"/>
        <v>0</v>
      </c>
      <c r="BQ13" s="155">
        <f t="shared" si="5"/>
        <v>3</v>
      </c>
    </row>
    <row r="14" spans="1:69" ht="13.2">
      <c r="A14" s="154" t="s">
        <v>317</v>
      </c>
      <c r="B14" s="154" t="s">
        <v>302</v>
      </c>
      <c r="C14" s="154" t="s">
        <v>115</v>
      </c>
      <c r="D14" s="154" t="s">
        <v>116</v>
      </c>
      <c r="E14" s="154" t="s">
        <v>318</v>
      </c>
      <c r="F14" s="154"/>
      <c r="G14" s="154" t="s">
        <v>319</v>
      </c>
      <c r="H14" s="154" t="s">
        <v>320</v>
      </c>
      <c r="I14" s="154" t="s">
        <v>321</v>
      </c>
      <c r="J14" s="154" t="s">
        <v>322</v>
      </c>
      <c r="K14" s="154" t="s">
        <v>142</v>
      </c>
      <c r="L14" s="154" t="s">
        <v>323</v>
      </c>
      <c r="M14" s="154" t="s">
        <v>123</v>
      </c>
      <c r="N14" s="154"/>
      <c r="O14" s="154"/>
      <c r="P14" s="154"/>
      <c r="Q14" s="154" t="s">
        <v>2075</v>
      </c>
      <c r="R14" s="154" t="s">
        <v>132</v>
      </c>
      <c r="S14" s="154" t="s">
        <v>330</v>
      </c>
      <c r="T14" s="154" t="s">
        <v>144</v>
      </c>
      <c r="U14" s="154"/>
      <c r="V14" s="154"/>
      <c r="W14" s="154"/>
      <c r="X14" s="154" t="s">
        <v>325</v>
      </c>
      <c r="Y14" s="154"/>
      <c r="Z14" s="154" t="b">
        <v>0</v>
      </c>
      <c r="AA14" s="154" t="b">
        <v>1</v>
      </c>
      <c r="AB14" s="154" t="b">
        <v>0</v>
      </c>
      <c r="AC14" s="154" t="b">
        <v>0</v>
      </c>
      <c r="AD14" s="154" t="b">
        <v>0</v>
      </c>
      <c r="AE14" s="154" t="b">
        <v>0</v>
      </c>
      <c r="AF14" s="154"/>
      <c r="AG14" s="154"/>
      <c r="AH14" s="154"/>
      <c r="AI14" s="154"/>
      <c r="AJ14" s="154" t="s">
        <v>326</v>
      </c>
      <c r="AK14" s="154" t="s">
        <v>327</v>
      </c>
      <c r="AL14" s="154" t="s">
        <v>129</v>
      </c>
      <c r="AM14" s="154" t="s">
        <v>328</v>
      </c>
      <c r="AN14" s="154" t="s">
        <v>329</v>
      </c>
      <c r="AO14" s="154" t="s">
        <v>132</v>
      </c>
      <c r="AP14" s="154" t="s">
        <v>330</v>
      </c>
      <c r="AQ14" s="154" t="s">
        <v>134</v>
      </c>
      <c r="AR14" s="154" t="s">
        <v>122</v>
      </c>
      <c r="AS14" s="154" t="s">
        <v>331</v>
      </c>
      <c r="AT14" s="154" t="s">
        <v>332</v>
      </c>
      <c r="AU14" s="154" t="s">
        <v>122</v>
      </c>
      <c r="AV14" s="154" t="s">
        <v>134</v>
      </c>
      <c r="AW14" s="154" t="s">
        <v>134</v>
      </c>
      <c r="AX14" s="154" t="s">
        <v>134</v>
      </c>
      <c r="AY14" s="154" t="s">
        <v>137</v>
      </c>
      <c r="AZ14" s="154"/>
      <c r="BA14" s="154"/>
      <c r="BB14" s="154"/>
      <c r="BC14" s="154"/>
      <c r="BD14" s="154"/>
      <c r="BE14" s="155">
        <f t="shared" si="0"/>
        <v>1</v>
      </c>
      <c r="BF14" s="155">
        <f t="shared" ref="BF14:BI14" si="28">IF(AB14,1,)</f>
        <v>0</v>
      </c>
      <c r="BG14" s="155">
        <f t="shared" si="28"/>
        <v>0</v>
      </c>
      <c r="BH14" s="155">
        <f t="shared" si="28"/>
        <v>0</v>
      </c>
      <c r="BI14" s="155">
        <f t="shared" si="28"/>
        <v>0</v>
      </c>
      <c r="BJ14" s="155">
        <f t="shared" si="2"/>
        <v>1</v>
      </c>
      <c r="BK14" s="155">
        <f t="shared" ref="BK14:BO14" si="29">IF(U14&lt;&gt;"",1,0)</f>
        <v>0</v>
      </c>
      <c r="BL14" s="155">
        <f t="shared" si="29"/>
        <v>0</v>
      </c>
      <c r="BM14" s="155">
        <f t="shared" si="29"/>
        <v>0</v>
      </c>
      <c r="BN14" s="155">
        <f t="shared" si="29"/>
        <v>1</v>
      </c>
      <c r="BO14" s="155">
        <f t="shared" si="29"/>
        <v>0</v>
      </c>
      <c r="BP14" s="155" t="b">
        <f t="shared" si="4"/>
        <v>0</v>
      </c>
      <c r="BQ14" s="155">
        <f t="shared" si="5"/>
        <v>1</v>
      </c>
    </row>
    <row r="15" spans="1:69" ht="13.2">
      <c r="A15" s="153" t="s">
        <v>333</v>
      </c>
      <c r="B15" s="154" t="s">
        <v>302</v>
      </c>
      <c r="C15" s="154" t="s">
        <v>115</v>
      </c>
      <c r="D15" s="154" t="s">
        <v>116</v>
      </c>
      <c r="E15" s="154" t="s">
        <v>333</v>
      </c>
      <c r="F15" s="154">
        <v>2016</v>
      </c>
      <c r="G15" s="154"/>
      <c r="H15" s="154" t="s">
        <v>118</v>
      </c>
      <c r="I15" s="154" t="s">
        <v>334</v>
      </c>
      <c r="J15" s="154" t="s">
        <v>335</v>
      </c>
      <c r="K15" s="154" t="s">
        <v>142</v>
      </c>
      <c r="L15" s="154" t="s">
        <v>122</v>
      </c>
      <c r="M15" s="154" t="s">
        <v>123</v>
      </c>
      <c r="N15" s="154"/>
      <c r="O15" s="154"/>
      <c r="P15" s="154"/>
      <c r="Q15" s="153" t="s">
        <v>336</v>
      </c>
      <c r="R15" s="154" t="s">
        <v>340</v>
      </c>
      <c r="S15" s="154" t="s">
        <v>341</v>
      </c>
      <c r="T15" s="154" t="s">
        <v>125</v>
      </c>
      <c r="U15" s="154"/>
      <c r="V15" s="154" t="s">
        <v>337</v>
      </c>
      <c r="W15" s="154"/>
      <c r="X15" s="154"/>
      <c r="Y15" s="154"/>
      <c r="Z15" s="154" t="b">
        <v>0</v>
      </c>
      <c r="AA15" s="154" t="b">
        <v>1</v>
      </c>
      <c r="AB15" s="154" t="b">
        <v>0</v>
      </c>
      <c r="AC15" s="154" t="b">
        <v>0</v>
      </c>
      <c r="AD15" s="154" t="b">
        <v>0</v>
      </c>
      <c r="AE15" s="154" t="b">
        <v>0</v>
      </c>
      <c r="AF15" s="154"/>
      <c r="AG15" s="154"/>
      <c r="AH15" s="154"/>
      <c r="AI15" s="154"/>
      <c r="AJ15" s="154" t="s">
        <v>338</v>
      </c>
      <c r="AK15" s="154" t="s">
        <v>339</v>
      </c>
      <c r="AL15" s="154" t="s">
        <v>129</v>
      </c>
      <c r="AM15" s="154" t="s">
        <v>122</v>
      </c>
      <c r="AN15" s="154" t="s">
        <v>131</v>
      </c>
      <c r="AO15" s="154" t="s">
        <v>340</v>
      </c>
      <c r="AP15" s="154" t="s">
        <v>341</v>
      </c>
      <c r="AQ15" s="154" t="s">
        <v>134</v>
      </c>
      <c r="AR15" s="154" t="s">
        <v>122</v>
      </c>
      <c r="AS15" s="154" t="s">
        <v>135</v>
      </c>
      <c r="AT15" s="154" t="s">
        <v>342</v>
      </c>
      <c r="AU15" s="154" t="s">
        <v>122</v>
      </c>
      <c r="AV15" s="154" t="s">
        <v>134</v>
      </c>
      <c r="AW15" s="154" t="s">
        <v>134</v>
      </c>
      <c r="AX15" s="154" t="s">
        <v>134</v>
      </c>
      <c r="AY15" s="154" t="s">
        <v>137</v>
      </c>
      <c r="AZ15" s="154"/>
      <c r="BA15" s="154"/>
      <c r="BB15" s="154"/>
      <c r="BC15" s="154"/>
      <c r="BD15" s="154"/>
      <c r="BE15" s="155">
        <f t="shared" si="0"/>
        <v>1</v>
      </c>
      <c r="BF15" s="155">
        <f t="shared" ref="BF15:BI15" si="30">IF(AB15,1,)</f>
        <v>0</v>
      </c>
      <c r="BG15" s="155">
        <f t="shared" si="30"/>
        <v>0</v>
      </c>
      <c r="BH15" s="155">
        <f t="shared" si="30"/>
        <v>0</v>
      </c>
      <c r="BI15" s="155">
        <f t="shared" si="30"/>
        <v>0</v>
      </c>
      <c r="BJ15" s="155">
        <f t="shared" si="2"/>
        <v>1</v>
      </c>
      <c r="BK15" s="155">
        <f t="shared" ref="BK15:BO15" si="31">IF(U15&lt;&gt;"",1,0)</f>
        <v>0</v>
      </c>
      <c r="BL15" s="155">
        <f t="shared" si="31"/>
        <v>1</v>
      </c>
      <c r="BM15" s="155">
        <f t="shared" si="31"/>
        <v>0</v>
      </c>
      <c r="BN15" s="155">
        <f t="shared" si="31"/>
        <v>0</v>
      </c>
      <c r="BO15" s="155">
        <f t="shared" si="31"/>
        <v>0</v>
      </c>
      <c r="BP15" s="155" t="b">
        <f t="shared" si="4"/>
        <v>0</v>
      </c>
      <c r="BQ15" s="155">
        <f t="shared" si="5"/>
        <v>1</v>
      </c>
    </row>
    <row r="16" spans="1:69" ht="13.2">
      <c r="A16" s="154" t="s">
        <v>343</v>
      </c>
      <c r="B16" s="154" t="s">
        <v>302</v>
      </c>
      <c r="C16" s="154" t="s">
        <v>115</v>
      </c>
      <c r="D16" s="154" t="s">
        <v>116</v>
      </c>
      <c r="E16" s="154" t="s">
        <v>344</v>
      </c>
      <c r="F16" s="154"/>
      <c r="G16" s="154">
        <v>2019</v>
      </c>
      <c r="H16" s="154" t="s">
        <v>118</v>
      </c>
      <c r="I16" s="154" t="s">
        <v>345</v>
      </c>
      <c r="J16" s="154" t="s">
        <v>346</v>
      </c>
      <c r="K16" s="154" t="s">
        <v>142</v>
      </c>
      <c r="L16" s="154" t="s">
        <v>122</v>
      </c>
      <c r="M16" s="154" t="s">
        <v>123</v>
      </c>
      <c r="N16" s="154"/>
      <c r="O16" s="154"/>
      <c r="P16" s="154"/>
      <c r="Q16" s="153" t="s">
        <v>347</v>
      </c>
      <c r="R16" s="154" t="s">
        <v>132</v>
      </c>
      <c r="S16" s="154" t="s">
        <v>352</v>
      </c>
      <c r="T16" s="154" t="s">
        <v>125</v>
      </c>
      <c r="U16" s="154"/>
      <c r="V16" s="154"/>
      <c r="W16" s="154" t="s">
        <v>348</v>
      </c>
      <c r="X16" s="154" t="s">
        <v>349</v>
      </c>
      <c r="Y16" s="154" t="s">
        <v>350</v>
      </c>
      <c r="Z16" s="154" t="b">
        <v>0</v>
      </c>
      <c r="AA16" s="154" t="b">
        <v>1</v>
      </c>
      <c r="AB16" s="154" t="b">
        <v>0</v>
      </c>
      <c r="AC16" s="154" t="b">
        <v>0</v>
      </c>
      <c r="AD16" s="154" t="b">
        <v>0</v>
      </c>
      <c r="AE16" s="154" t="b">
        <v>0</v>
      </c>
      <c r="AF16" s="154"/>
      <c r="AG16" s="154"/>
      <c r="AH16" s="154"/>
      <c r="AI16" s="154"/>
      <c r="AJ16" s="154" t="s">
        <v>351</v>
      </c>
      <c r="AK16" s="154" t="s">
        <v>128</v>
      </c>
      <c r="AL16" s="154" t="s">
        <v>129</v>
      </c>
      <c r="AM16" s="154" t="s">
        <v>122</v>
      </c>
      <c r="AN16" s="154" t="s">
        <v>131</v>
      </c>
      <c r="AO16" s="154" t="s">
        <v>132</v>
      </c>
      <c r="AP16" s="154" t="s">
        <v>352</v>
      </c>
      <c r="AQ16" s="154" t="s">
        <v>134</v>
      </c>
      <c r="AR16" s="154" t="s">
        <v>122</v>
      </c>
      <c r="AS16" s="154" t="s">
        <v>135</v>
      </c>
      <c r="AT16" s="154" t="s">
        <v>353</v>
      </c>
      <c r="AU16" s="154" t="s">
        <v>134</v>
      </c>
      <c r="AV16" s="154" t="s">
        <v>134</v>
      </c>
      <c r="AW16" s="154" t="s">
        <v>134</v>
      </c>
      <c r="AX16" s="154" t="s">
        <v>134</v>
      </c>
      <c r="AY16" s="154" t="s">
        <v>137</v>
      </c>
      <c r="AZ16" s="154"/>
      <c r="BA16" s="154"/>
      <c r="BB16" s="154"/>
      <c r="BC16" s="154"/>
      <c r="BD16" s="154"/>
      <c r="BE16" s="155">
        <f t="shared" si="0"/>
        <v>1</v>
      </c>
      <c r="BF16" s="155">
        <f t="shared" ref="BF16:BI16" si="32">IF(AB16,1,)</f>
        <v>0</v>
      </c>
      <c r="BG16" s="155">
        <f t="shared" si="32"/>
        <v>0</v>
      </c>
      <c r="BH16" s="155">
        <f t="shared" si="32"/>
        <v>0</v>
      </c>
      <c r="BI16" s="155">
        <f t="shared" si="32"/>
        <v>0</v>
      </c>
      <c r="BJ16" s="155">
        <f t="shared" si="2"/>
        <v>1</v>
      </c>
      <c r="BK16" s="155">
        <f t="shared" ref="BK16:BO16" si="33">IF(U16&lt;&gt;"",1,0)</f>
        <v>0</v>
      </c>
      <c r="BL16" s="155">
        <f t="shared" si="33"/>
        <v>0</v>
      </c>
      <c r="BM16" s="155">
        <f t="shared" si="33"/>
        <v>1</v>
      </c>
      <c r="BN16" s="155">
        <f t="shared" si="33"/>
        <v>1</v>
      </c>
      <c r="BO16" s="155">
        <f t="shared" si="33"/>
        <v>1</v>
      </c>
      <c r="BP16" s="155" t="b">
        <f t="shared" si="4"/>
        <v>0</v>
      </c>
      <c r="BQ16" s="155">
        <f t="shared" si="5"/>
        <v>3</v>
      </c>
    </row>
    <row r="17" spans="1:69" ht="13.2">
      <c r="A17" s="154" t="s">
        <v>354</v>
      </c>
      <c r="B17" s="154" t="s">
        <v>355</v>
      </c>
      <c r="C17" s="154" t="s">
        <v>115</v>
      </c>
      <c r="D17" s="154" t="s">
        <v>116</v>
      </c>
      <c r="E17" s="154" t="s">
        <v>356</v>
      </c>
      <c r="F17" s="154"/>
      <c r="G17" s="154"/>
      <c r="H17" s="154" t="s">
        <v>118</v>
      </c>
      <c r="I17" s="154" t="s">
        <v>357</v>
      </c>
      <c r="J17" s="154" t="s">
        <v>358</v>
      </c>
      <c r="K17" s="154" t="s">
        <v>142</v>
      </c>
      <c r="L17" s="154" t="s">
        <v>122</v>
      </c>
      <c r="M17" s="154" t="s">
        <v>123</v>
      </c>
      <c r="N17" s="154"/>
      <c r="O17" s="154"/>
      <c r="P17" s="154"/>
      <c r="Q17" s="153" t="s">
        <v>359</v>
      </c>
      <c r="R17" s="154" t="s">
        <v>313</v>
      </c>
      <c r="S17" s="154" t="s">
        <v>366</v>
      </c>
      <c r="T17" s="154" t="s">
        <v>125</v>
      </c>
      <c r="U17" s="154" t="s">
        <v>360</v>
      </c>
      <c r="V17" s="154" t="s">
        <v>361</v>
      </c>
      <c r="W17" s="154"/>
      <c r="X17" s="154" t="s">
        <v>362</v>
      </c>
      <c r="Y17" s="154" t="s">
        <v>363</v>
      </c>
      <c r="Z17" s="154" t="b">
        <v>0</v>
      </c>
      <c r="AA17" s="154" t="b">
        <v>1</v>
      </c>
      <c r="AB17" s="154" t="b">
        <v>0</v>
      </c>
      <c r="AC17" s="154" t="b">
        <v>0</v>
      </c>
      <c r="AD17" s="154" t="b">
        <v>0</v>
      </c>
      <c r="AE17" s="154" t="b">
        <v>0</v>
      </c>
      <c r="AF17" s="154"/>
      <c r="AG17" s="154"/>
      <c r="AH17" s="154"/>
      <c r="AI17" s="154"/>
      <c r="AJ17" s="154" t="s">
        <v>364</v>
      </c>
      <c r="AK17" s="154" t="s">
        <v>365</v>
      </c>
      <c r="AL17" s="154" t="s">
        <v>129</v>
      </c>
      <c r="AM17" s="154" t="s">
        <v>122</v>
      </c>
      <c r="AN17" s="154" t="s">
        <v>131</v>
      </c>
      <c r="AO17" s="154" t="s">
        <v>313</v>
      </c>
      <c r="AP17" s="154" t="s">
        <v>366</v>
      </c>
      <c r="AQ17" s="154" t="s">
        <v>134</v>
      </c>
      <c r="AR17" s="154" t="s">
        <v>273</v>
      </c>
      <c r="AS17" s="154" t="s">
        <v>135</v>
      </c>
      <c r="AT17" s="154" t="s">
        <v>367</v>
      </c>
      <c r="AU17" s="154" t="s">
        <v>368</v>
      </c>
      <c r="AV17" s="154" t="s">
        <v>134</v>
      </c>
      <c r="AW17" s="154" t="s">
        <v>134</v>
      </c>
      <c r="AX17" s="154" t="s">
        <v>134</v>
      </c>
      <c r="AY17" s="154" t="s">
        <v>137</v>
      </c>
      <c r="AZ17" s="154"/>
      <c r="BA17" s="154"/>
      <c r="BB17" s="154"/>
      <c r="BC17" s="154"/>
      <c r="BD17" s="154"/>
      <c r="BE17" s="155">
        <f t="shared" si="0"/>
        <v>1</v>
      </c>
      <c r="BF17" s="155">
        <f t="shared" ref="BF17:BI17" si="34">IF(AB17,1,)</f>
        <v>0</v>
      </c>
      <c r="BG17" s="155">
        <f t="shared" si="34"/>
        <v>0</v>
      </c>
      <c r="BH17" s="155">
        <f t="shared" si="34"/>
        <v>0</v>
      </c>
      <c r="BI17" s="155">
        <f t="shared" si="34"/>
        <v>0</v>
      </c>
      <c r="BJ17" s="155">
        <f t="shared" si="2"/>
        <v>1</v>
      </c>
      <c r="BK17" s="155">
        <f t="shared" ref="BK17:BO17" si="35">IF(U17&lt;&gt;"",1,0)</f>
        <v>1</v>
      </c>
      <c r="BL17" s="155">
        <f t="shared" si="35"/>
        <v>1</v>
      </c>
      <c r="BM17" s="155">
        <f t="shared" si="35"/>
        <v>0</v>
      </c>
      <c r="BN17" s="155">
        <f t="shared" si="35"/>
        <v>1</v>
      </c>
      <c r="BO17" s="155">
        <f t="shared" si="35"/>
        <v>1</v>
      </c>
      <c r="BP17" s="155" t="b">
        <f t="shared" si="4"/>
        <v>0</v>
      </c>
      <c r="BQ17" s="155">
        <f t="shared" si="5"/>
        <v>4</v>
      </c>
    </row>
    <row r="18" spans="1:69" ht="13.2">
      <c r="A18" s="153" t="s">
        <v>369</v>
      </c>
      <c r="B18" s="154" t="s">
        <v>355</v>
      </c>
      <c r="C18" s="154" t="s">
        <v>115</v>
      </c>
      <c r="D18" s="154" t="s">
        <v>116</v>
      </c>
      <c r="E18" s="154" t="s">
        <v>370</v>
      </c>
      <c r="F18" s="154">
        <v>1978</v>
      </c>
      <c r="G18" s="154">
        <v>2021</v>
      </c>
      <c r="H18" s="154" t="s">
        <v>118</v>
      </c>
      <c r="I18" s="154" t="s">
        <v>371</v>
      </c>
      <c r="J18" s="154" t="s">
        <v>372</v>
      </c>
      <c r="K18" s="154" t="s">
        <v>142</v>
      </c>
      <c r="L18" s="154" t="s">
        <v>122</v>
      </c>
      <c r="M18" s="154" t="s">
        <v>123</v>
      </c>
      <c r="N18" s="154"/>
      <c r="O18" s="154"/>
      <c r="P18" s="154"/>
      <c r="Q18" s="154" t="s">
        <v>373</v>
      </c>
      <c r="R18" s="154" t="s">
        <v>132</v>
      </c>
      <c r="S18" s="154" t="s">
        <v>377</v>
      </c>
      <c r="T18" s="154" t="s">
        <v>125</v>
      </c>
      <c r="U18" s="154"/>
      <c r="V18" s="154" t="s">
        <v>374</v>
      </c>
      <c r="W18" s="154"/>
      <c r="X18" s="154"/>
      <c r="Y18" s="154"/>
      <c r="Z18" s="154" t="b">
        <v>0</v>
      </c>
      <c r="AA18" s="154" t="b">
        <v>1</v>
      </c>
      <c r="AB18" s="154" t="b">
        <v>0</v>
      </c>
      <c r="AC18" s="154" t="b">
        <v>0</v>
      </c>
      <c r="AD18" s="154" t="b">
        <v>0</v>
      </c>
      <c r="AE18" s="154" t="b">
        <v>0</v>
      </c>
      <c r="AF18" s="154"/>
      <c r="AG18" s="154"/>
      <c r="AH18" s="154"/>
      <c r="AI18" s="154"/>
      <c r="AJ18" s="154" t="s">
        <v>375</v>
      </c>
      <c r="AK18" s="154" t="s">
        <v>376</v>
      </c>
      <c r="AL18" s="154" t="s">
        <v>129</v>
      </c>
      <c r="AM18" s="154" t="s">
        <v>122</v>
      </c>
      <c r="AN18" s="154" t="s">
        <v>131</v>
      </c>
      <c r="AO18" s="154" t="s">
        <v>132</v>
      </c>
      <c r="AP18" s="154" t="s">
        <v>377</v>
      </c>
      <c r="AQ18" s="154" t="s">
        <v>134</v>
      </c>
      <c r="AR18" s="154" t="s">
        <v>122</v>
      </c>
      <c r="AS18" s="154" t="s">
        <v>135</v>
      </c>
      <c r="AT18" s="154" t="s">
        <v>378</v>
      </c>
      <c r="AU18" s="154" t="s">
        <v>134</v>
      </c>
      <c r="AV18" s="154" t="s">
        <v>134</v>
      </c>
      <c r="AW18" s="154" t="s">
        <v>134</v>
      </c>
      <c r="AX18" s="154" t="s">
        <v>134</v>
      </c>
      <c r="AY18" s="154" t="s">
        <v>137</v>
      </c>
      <c r="AZ18" s="154"/>
      <c r="BA18" s="154"/>
      <c r="BB18" s="154"/>
      <c r="BC18" s="154"/>
      <c r="BD18" s="154"/>
      <c r="BE18" s="155">
        <f t="shared" si="0"/>
        <v>1</v>
      </c>
      <c r="BF18" s="155">
        <f t="shared" ref="BF18:BI18" si="36">IF(AB18,1,)</f>
        <v>0</v>
      </c>
      <c r="BG18" s="155">
        <f t="shared" si="36"/>
        <v>0</v>
      </c>
      <c r="BH18" s="155">
        <f t="shared" si="36"/>
        <v>0</v>
      </c>
      <c r="BI18" s="155">
        <f t="shared" si="36"/>
        <v>0</v>
      </c>
      <c r="BJ18" s="155">
        <f t="shared" si="2"/>
        <v>1</v>
      </c>
      <c r="BK18" s="155">
        <f t="shared" ref="BK18:BO18" si="37">IF(U18&lt;&gt;"",1,0)</f>
        <v>0</v>
      </c>
      <c r="BL18" s="155">
        <f t="shared" si="37"/>
        <v>1</v>
      </c>
      <c r="BM18" s="155">
        <f t="shared" si="37"/>
        <v>0</v>
      </c>
      <c r="BN18" s="155">
        <f t="shared" si="37"/>
        <v>0</v>
      </c>
      <c r="BO18" s="155">
        <f t="shared" si="37"/>
        <v>0</v>
      </c>
      <c r="BP18" s="155" t="b">
        <f t="shared" si="4"/>
        <v>0</v>
      </c>
      <c r="BQ18" s="155">
        <f t="shared" si="5"/>
        <v>1</v>
      </c>
    </row>
    <row r="19" spans="1:69" ht="13.2">
      <c r="A19" s="154" t="s">
        <v>379</v>
      </c>
      <c r="B19" s="154" t="s">
        <v>115</v>
      </c>
      <c r="C19" s="154" t="s">
        <v>115</v>
      </c>
      <c r="D19" s="154" t="s">
        <v>116</v>
      </c>
      <c r="E19" s="154" t="s">
        <v>344</v>
      </c>
      <c r="F19" s="154">
        <v>2015</v>
      </c>
      <c r="G19" s="154">
        <v>2020</v>
      </c>
      <c r="H19" s="154" t="s">
        <v>118</v>
      </c>
      <c r="I19" s="154" t="s">
        <v>380</v>
      </c>
      <c r="J19" s="154" t="s">
        <v>381</v>
      </c>
      <c r="K19" s="154" t="s">
        <v>142</v>
      </c>
      <c r="L19" s="154" t="s">
        <v>122</v>
      </c>
      <c r="M19" s="154" t="s">
        <v>123</v>
      </c>
      <c r="N19" s="154"/>
      <c r="O19" s="154"/>
      <c r="P19" s="154"/>
      <c r="Q19" s="153" t="s">
        <v>382</v>
      </c>
      <c r="R19" s="154" t="s">
        <v>132</v>
      </c>
      <c r="S19" s="154" t="s">
        <v>284</v>
      </c>
      <c r="T19" s="154" t="s">
        <v>125</v>
      </c>
      <c r="U19" s="154"/>
      <c r="V19" s="154"/>
      <c r="W19" s="154"/>
      <c r="X19" s="154" t="s">
        <v>383</v>
      </c>
      <c r="Y19" s="154"/>
      <c r="Z19" s="154" t="b">
        <v>0</v>
      </c>
      <c r="AA19" s="154" t="b">
        <v>1</v>
      </c>
      <c r="AB19" s="154" t="b">
        <v>0</v>
      </c>
      <c r="AC19" s="154" t="b">
        <v>0</v>
      </c>
      <c r="AD19" s="154" t="b">
        <v>0</v>
      </c>
      <c r="AE19" s="154" t="b">
        <v>0</v>
      </c>
      <c r="AF19" s="154"/>
      <c r="AG19" s="154"/>
      <c r="AH19" s="154"/>
      <c r="AI19" s="154"/>
      <c r="AJ19" s="154" t="s">
        <v>384</v>
      </c>
      <c r="AK19" s="154"/>
      <c r="AL19" s="154" t="s">
        <v>129</v>
      </c>
      <c r="AM19" s="154"/>
      <c r="AN19" s="154" t="s">
        <v>385</v>
      </c>
      <c r="AO19" s="154" t="s">
        <v>132</v>
      </c>
      <c r="AP19" s="154" t="s">
        <v>284</v>
      </c>
      <c r="AQ19" s="154" t="s">
        <v>134</v>
      </c>
      <c r="AR19" s="154" t="s">
        <v>122</v>
      </c>
      <c r="AS19" s="154" t="s">
        <v>386</v>
      </c>
      <c r="AT19" s="154" t="s">
        <v>387</v>
      </c>
      <c r="AU19" s="154" t="s">
        <v>122</v>
      </c>
      <c r="AV19" s="154" t="s">
        <v>134</v>
      </c>
      <c r="AW19" s="154" t="s">
        <v>134</v>
      </c>
      <c r="AX19" s="154" t="s">
        <v>134</v>
      </c>
      <c r="AY19" s="154" t="s">
        <v>137</v>
      </c>
      <c r="AZ19" s="154"/>
      <c r="BA19" s="154"/>
      <c r="BB19" s="154"/>
      <c r="BC19" s="154"/>
      <c r="BD19" s="154"/>
      <c r="BE19" s="155">
        <f t="shared" si="0"/>
        <v>1</v>
      </c>
      <c r="BF19" s="155">
        <f t="shared" ref="BF19:BI19" si="38">IF(AB19,1,)</f>
        <v>0</v>
      </c>
      <c r="BG19" s="155">
        <f t="shared" si="38"/>
        <v>0</v>
      </c>
      <c r="BH19" s="155">
        <f t="shared" si="38"/>
        <v>0</v>
      </c>
      <c r="BI19" s="155">
        <f t="shared" si="38"/>
        <v>0</v>
      </c>
      <c r="BJ19" s="155">
        <f t="shared" si="2"/>
        <v>1</v>
      </c>
      <c r="BK19" s="155">
        <f t="shared" ref="BK19:BO19" si="39">IF(U19&lt;&gt;"",1,0)</f>
        <v>0</v>
      </c>
      <c r="BL19" s="155">
        <f t="shared" si="39"/>
        <v>0</v>
      </c>
      <c r="BM19" s="155">
        <f t="shared" si="39"/>
        <v>0</v>
      </c>
      <c r="BN19" s="155">
        <f t="shared" si="39"/>
        <v>1</v>
      </c>
      <c r="BO19" s="155">
        <f t="shared" si="39"/>
        <v>0</v>
      </c>
      <c r="BP19" s="155" t="b">
        <f t="shared" si="4"/>
        <v>0</v>
      </c>
      <c r="BQ19" s="155">
        <f t="shared" si="5"/>
        <v>1</v>
      </c>
    </row>
    <row r="20" spans="1:69" ht="13.2">
      <c r="A20" s="153" t="s">
        <v>388</v>
      </c>
      <c r="B20" s="154" t="s">
        <v>115</v>
      </c>
      <c r="C20" s="154" t="s">
        <v>115</v>
      </c>
      <c r="D20" s="154" t="s">
        <v>116</v>
      </c>
      <c r="E20" s="154" t="s">
        <v>389</v>
      </c>
      <c r="F20" s="154">
        <v>2020</v>
      </c>
      <c r="G20" s="154">
        <v>2020</v>
      </c>
      <c r="H20" s="154" t="s">
        <v>118</v>
      </c>
      <c r="I20" s="154" t="s">
        <v>390</v>
      </c>
      <c r="J20" s="154" t="s">
        <v>216</v>
      </c>
      <c r="K20" s="154" t="s">
        <v>142</v>
      </c>
      <c r="L20" s="154"/>
      <c r="M20" s="154" t="s">
        <v>123</v>
      </c>
      <c r="N20" s="154" t="s">
        <v>180</v>
      </c>
      <c r="O20" s="154"/>
      <c r="P20" s="154" t="s">
        <v>122</v>
      </c>
      <c r="Q20" s="153" t="s">
        <v>391</v>
      </c>
      <c r="R20" s="154" t="s">
        <v>132</v>
      </c>
      <c r="S20" s="154" t="s">
        <v>396</v>
      </c>
      <c r="T20" s="154" t="s">
        <v>125</v>
      </c>
      <c r="U20" s="154"/>
      <c r="V20" s="154"/>
      <c r="W20" s="154" t="s">
        <v>392</v>
      </c>
      <c r="X20" s="154"/>
      <c r="Y20" s="154"/>
      <c r="Z20" s="154" t="b">
        <v>0</v>
      </c>
      <c r="AA20" s="154" t="b">
        <v>1</v>
      </c>
      <c r="AB20" s="154" t="b">
        <v>0</v>
      </c>
      <c r="AC20" s="154" t="b">
        <v>0</v>
      </c>
      <c r="AD20" s="154" t="b">
        <v>0</v>
      </c>
      <c r="AE20" s="154" t="b">
        <v>0</v>
      </c>
      <c r="AF20" s="154"/>
      <c r="AG20" s="154"/>
      <c r="AH20" s="154"/>
      <c r="AI20" s="154"/>
      <c r="AJ20" s="154" t="s">
        <v>393</v>
      </c>
      <c r="AK20" s="154" t="s">
        <v>394</v>
      </c>
      <c r="AL20" s="154" t="s">
        <v>224</v>
      </c>
      <c r="AM20" s="154" t="s">
        <v>216</v>
      </c>
      <c r="AN20" s="154" t="s">
        <v>395</v>
      </c>
      <c r="AO20" s="154" t="s">
        <v>132</v>
      </c>
      <c r="AP20" s="154" t="s">
        <v>396</v>
      </c>
      <c r="AQ20" s="154" t="s">
        <v>134</v>
      </c>
      <c r="AR20" s="154" t="s">
        <v>216</v>
      </c>
      <c r="AS20" s="154" t="s">
        <v>135</v>
      </c>
      <c r="AT20" s="154" t="s">
        <v>397</v>
      </c>
      <c r="AU20" s="154" t="s">
        <v>216</v>
      </c>
      <c r="AV20" s="154" t="s">
        <v>216</v>
      </c>
      <c r="AW20" s="154" t="s">
        <v>134</v>
      </c>
      <c r="AX20" s="154" t="s">
        <v>134</v>
      </c>
      <c r="AY20" s="154" t="s">
        <v>137</v>
      </c>
      <c r="AZ20" s="154"/>
      <c r="BA20" s="154"/>
      <c r="BB20" s="154"/>
      <c r="BC20" s="154"/>
      <c r="BD20" s="154"/>
      <c r="BE20" s="155">
        <f t="shared" si="0"/>
        <v>1</v>
      </c>
      <c r="BF20" s="155">
        <f t="shared" ref="BF20:BI20" si="40">IF(AB20,1,)</f>
        <v>0</v>
      </c>
      <c r="BG20" s="155">
        <f t="shared" si="40"/>
        <v>0</v>
      </c>
      <c r="BH20" s="155">
        <f t="shared" si="40"/>
        <v>0</v>
      </c>
      <c r="BI20" s="155">
        <f t="shared" si="40"/>
        <v>0</v>
      </c>
      <c r="BJ20" s="155">
        <f t="shared" si="2"/>
        <v>1</v>
      </c>
      <c r="BK20" s="155">
        <f t="shared" ref="BK20:BO20" si="41">IF(U20&lt;&gt;"",1,0)</f>
        <v>0</v>
      </c>
      <c r="BL20" s="155">
        <f t="shared" si="41"/>
        <v>0</v>
      </c>
      <c r="BM20" s="155">
        <f t="shared" si="41"/>
        <v>1</v>
      </c>
      <c r="BN20" s="155">
        <f t="shared" si="41"/>
        <v>0</v>
      </c>
      <c r="BO20" s="155">
        <f t="shared" si="41"/>
        <v>0</v>
      </c>
      <c r="BP20" s="155" t="b">
        <f t="shared" si="4"/>
        <v>0</v>
      </c>
      <c r="BQ20" s="155">
        <f t="shared" si="5"/>
        <v>1</v>
      </c>
    </row>
    <row r="21" spans="1:69" ht="13.2">
      <c r="A21" s="153" t="s">
        <v>398</v>
      </c>
      <c r="B21" s="154" t="s">
        <v>155</v>
      </c>
      <c r="C21" s="154" t="s">
        <v>155</v>
      </c>
      <c r="D21" s="154" t="s">
        <v>116</v>
      </c>
      <c r="E21" s="154" t="s">
        <v>399</v>
      </c>
      <c r="F21" s="154">
        <v>2000</v>
      </c>
      <c r="G21" s="154">
        <v>2021</v>
      </c>
      <c r="H21" s="154" t="s">
        <v>118</v>
      </c>
      <c r="I21" s="154" t="s">
        <v>400</v>
      </c>
      <c r="J21" s="154" t="s">
        <v>195</v>
      </c>
      <c r="K21" s="154" t="s">
        <v>248</v>
      </c>
      <c r="L21" s="154" t="s">
        <v>122</v>
      </c>
      <c r="M21" s="154" t="s">
        <v>401</v>
      </c>
      <c r="N21" s="154"/>
      <c r="O21" s="154" t="s">
        <v>2076</v>
      </c>
      <c r="P21" s="154" t="s">
        <v>234</v>
      </c>
      <c r="Q21" s="153" t="s">
        <v>403</v>
      </c>
      <c r="R21" s="154" t="s">
        <v>132</v>
      </c>
      <c r="S21" s="154" t="s">
        <v>413</v>
      </c>
      <c r="T21" s="154" t="s">
        <v>200</v>
      </c>
      <c r="U21" s="154" t="s">
        <v>404</v>
      </c>
      <c r="V21" s="154" t="s">
        <v>405</v>
      </c>
      <c r="W21" s="154"/>
      <c r="X21" s="154" t="s">
        <v>406</v>
      </c>
      <c r="Y21" s="154"/>
      <c r="Z21" s="154" t="b">
        <v>0</v>
      </c>
      <c r="AA21" s="154" t="b">
        <v>1</v>
      </c>
      <c r="AB21" s="154" t="b">
        <v>1</v>
      </c>
      <c r="AC21" s="154" t="b">
        <v>1</v>
      </c>
      <c r="AD21" s="154" t="b">
        <v>0</v>
      </c>
      <c r="AE21" s="154" t="b">
        <v>1</v>
      </c>
      <c r="AF21" s="154" t="s">
        <v>407</v>
      </c>
      <c r="AG21" s="154" t="s">
        <v>408</v>
      </c>
      <c r="AH21" s="154" t="s">
        <v>409</v>
      </c>
      <c r="AI21" s="154" t="s">
        <v>134</v>
      </c>
      <c r="AJ21" s="154" t="s">
        <v>410</v>
      </c>
      <c r="AK21" s="154" t="s">
        <v>411</v>
      </c>
      <c r="AL21" s="154" t="s">
        <v>129</v>
      </c>
      <c r="AM21" s="154"/>
      <c r="AN21" s="154" t="s">
        <v>412</v>
      </c>
      <c r="AO21" s="154" t="s">
        <v>132</v>
      </c>
      <c r="AP21" s="154" t="s">
        <v>413</v>
      </c>
      <c r="AQ21" s="154" t="s">
        <v>134</v>
      </c>
      <c r="AR21" s="154" t="s">
        <v>189</v>
      </c>
      <c r="AS21" s="154" t="s">
        <v>190</v>
      </c>
      <c r="AT21" s="154" t="s">
        <v>122</v>
      </c>
      <c r="AU21" s="154" t="s">
        <v>414</v>
      </c>
      <c r="AV21" s="154" t="s">
        <v>205</v>
      </c>
      <c r="AW21" s="154" t="s">
        <v>134</v>
      </c>
      <c r="AX21" s="154" t="s">
        <v>134</v>
      </c>
      <c r="AY21" s="154" t="s">
        <v>137</v>
      </c>
      <c r="AZ21" s="154" t="s">
        <v>175</v>
      </c>
      <c r="BA21" s="154" t="s">
        <v>137</v>
      </c>
      <c r="BB21" s="154"/>
      <c r="BC21" s="154" t="s">
        <v>137</v>
      </c>
      <c r="BD21" s="154"/>
      <c r="BE21" s="155">
        <f t="shared" si="0"/>
        <v>1</v>
      </c>
      <c r="BF21" s="155">
        <f t="shared" ref="BF21:BI21" si="42">IF(AB21,1,)</f>
        <v>1</v>
      </c>
      <c r="BG21" s="155">
        <f t="shared" si="42"/>
        <v>1</v>
      </c>
      <c r="BH21" s="155">
        <f t="shared" si="42"/>
        <v>0</v>
      </c>
      <c r="BI21" s="155">
        <f t="shared" si="42"/>
        <v>1</v>
      </c>
      <c r="BJ21" s="155">
        <f t="shared" si="2"/>
        <v>4</v>
      </c>
      <c r="BK21" s="155">
        <f t="shared" ref="BK21:BO21" si="43">IF(U21&lt;&gt;"",1,0)</f>
        <v>1</v>
      </c>
      <c r="BL21" s="155">
        <f t="shared" si="43"/>
        <v>1</v>
      </c>
      <c r="BM21" s="155">
        <f t="shared" si="43"/>
        <v>0</v>
      </c>
      <c r="BN21" s="155">
        <f t="shared" si="43"/>
        <v>1</v>
      </c>
      <c r="BO21" s="155">
        <f t="shared" si="43"/>
        <v>0</v>
      </c>
      <c r="BP21" s="155" t="b">
        <f t="shared" si="4"/>
        <v>0</v>
      </c>
      <c r="BQ21" s="155">
        <f t="shared" si="5"/>
        <v>3</v>
      </c>
    </row>
    <row r="22" spans="1:69" ht="13.2">
      <c r="A22" s="153" t="s">
        <v>415</v>
      </c>
      <c r="B22" s="154" t="s">
        <v>230</v>
      </c>
      <c r="C22" s="154" t="s">
        <v>230</v>
      </c>
      <c r="D22" s="154" t="s">
        <v>116</v>
      </c>
      <c r="E22" s="154" t="s">
        <v>416</v>
      </c>
      <c r="F22" s="154">
        <v>2013</v>
      </c>
      <c r="G22" s="154">
        <v>2018</v>
      </c>
      <c r="H22" s="154" t="s">
        <v>118</v>
      </c>
      <c r="I22" s="154" t="s">
        <v>417</v>
      </c>
      <c r="J22" s="154" t="s">
        <v>263</v>
      </c>
      <c r="K22" s="154" t="s">
        <v>248</v>
      </c>
      <c r="L22" s="154"/>
      <c r="M22" s="154" t="s">
        <v>123</v>
      </c>
      <c r="N22" s="154" t="s">
        <v>180</v>
      </c>
      <c r="O22" s="154"/>
      <c r="P22" s="154" t="s">
        <v>122</v>
      </c>
      <c r="Q22" s="153" t="s">
        <v>418</v>
      </c>
      <c r="R22" s="154" t="s">
        <v>132</v>
      </c>
      <c r="S22" s="154" t="s">
        <v>299</v>
      </c>
      <c r="T22" s="154" t="s">
        <v>125</v>
      </c>
      <c r="U22" s="154" t="s">
        <v>419</v>
      </c>
      <c r="V22" s="154" t="s">
        <v>419</v>
      </c>
      <c r="W22" s="154" t="s">
        <v>419</v>
      </c>
      <c r="X22" s="154" t="s">
        <v>419</v>
      </c>
      <c r="Y22" s="154"/>
      <c r="Z22" s="154" t="b">
        <v>1</v>
      </c>
      <c r="AA22" s="154" t="b">
        <v>1</v>
      </c>
      <c r="AB22" s="154" t="b">
        <v>1</v>
      </c>
      <c r="AC22" s="154" t="b">
        <v>0</v>
      </c>
      <c r="AD22" s="154" t="b">
        <v>0</v>
      </c>
      <c r="AE22" s="154" t="b">
        <v>0</v>
      </c>
      <c r="AF22" s="154" t="s">
        <v>420</v>
      </c>
      <c r="AG22" s="154" t="s">
        <v>122</v>
      </c>
      <c r="AH22" s="154" t="s">
        <v>122</v>
      </c>
      <c r="AI22" s="154" t="s">
        <v>134</v>
      </c>
      <c r="AJ22" s="154" t="s">
        <v>421</v>
      </c>
      <c r="AK22" s="154" t="s">
        <v>422</v>
      </c>
      <c r="AL22" s="154" t="s">
        <v>224</v>
      </c>
      <c r="AM22" s="154" t="s">
        <v>254</v>
      </c>
      <c r="AN22" s="154" t="s">
        <v>255</v>
      </c>
      <c r="AO22" s="154" t="s">
        <v>132</v>
      </c>
      <c r="AP22" s="154" t="s">
        <v>299</v>
      </c>
      <c r="AQ22" s="154" t="s">
        <v>134</v>
      </c>
      <c r="AR22" s="154" t="s">
        <v>122</v>
      </c>
      <c r="AS22" s="154" t="s">
        <v>135</v>
      </c>
      <c r="AT22" s="154"/>
      <c r="AU22" s="154"/>
      <c r="AV22" s="154" t="s">
        <v>259</v>
      </c>
      <c r="AW22" s="154" t="s">
        <v>134</v>
      </c>
      <c r="AX22" s="154" t="s">
        <v>134</v>
      </c>
      <c r="AY22" s="154" t="s">
        <v>137</v>
      </c>
      <c r="AZ22" s="154" t="s">
        <v>175</v>
      </c>
      <c r="BA22" s="154"/>
      <c r="BB22" s="154"/>
      <c r="BC22" s="154"/>
      <c r="BD22" s="154"/>
      <c r="BE22" s="155">
        <f t="shared" si="0"/>
        <v>1</v>
      </c>
      <c r="BF22" s="155">
        <f t="shared" ref="BF22:BI22" si="44">IF(AB22,1,)</f>
        <v>1</v>
      </c>
      <c r="BG22" s="155">
        <f t="shared" si="44"/>
        <v>0</v>
      </c>
      <c r="BH22" s="155">
        <f t="shared" si="44"/>
        <v>0</v>
      </c>
      <c r="BI22" s="155">
        <f t="shared" si="44"/>
        <v>0</v>
      </c>
      <c r="BJ22" s="155">
        <f t="shared" si="2"/>
        <v>2</v>
      </c>
      <c r="BK22" s="155">
        <f t="shared" ref="BK22:BO22" si="45">IF(U22&lt;&gt;"",1,0)</f>
        <v>1</v>
      </c>
      <c r="BL22" s="155">
        <f t="shared" si="45"/>
        <v>1</v>
      </c>
      <c r="BM22" s="155">
        <f t="shared" si="45"/>
        <v>1</v>
      </c>
      <c r="BN22" s="155">
        <f t="shared" si="45"/>
        <v>1</v>
      </c>
      <c r="BO22" s="155">
        <f t="shared" si="45"/>
        <v>0</v>
      </c>
      <c r="BP22" s="155" t="b">
        <f t="shared" si="4"/>
        <v>0</v>
      </c>
      <c r="BQ22" s="155">
        <f t="shared" si="5"/>
        <v>4</v>
      </c>
    </row>
    <row r="23" spans="1:69" ht="13.2">
      <c r="A23" s="153" t="s">
        <v>423</v>
      </c>
      <c r="B23" s="154" t="s">
        <v>230</v>
      </c>
      <c r="C23" s="154" t="s">
        <v>155</v>
      </c>
      <c r="D23" s="154" t="s">
        <v>116</v>
      </c>
      <c r="E23" s="154" t="s">
        <v>303</v>
      </c>
      <c r="F23" s="154"/>
      <c r="G23" s="154">
        <v>2020</v>
      </c>
      <c r="H23" s="154" t="s">
        <v>118</v>
      </c>
      <c r="I23" s="154" t="s">
        <v>424</v>
      </c>
      <c r="J23" s="154" t="s">
        <v>425</v>
      </c>
      <c r="K23" s="154" t="s">
        <v>426</v>
      </c>
      <c r="L23" s="154" t="s">
        <v>427</v>
      </c>
      <c r="M23" s="154" t="s">
        <v>123</v>
      </c>
      <c r="N23" s="154" t="s">
        <v>428</v>
      </c>
      <c r="O23" s="154"/>
      <c r="P23" s="154" t="s">
        <v>122</v>
      </c>
      <c r="Q23" s="154" t="s">
        <v>429</v>
      </c>
      <c r="R23" s="154" t="s">
        <v>313</v>
      </c>
      <c r="S23" s="154" t="s">
        <v>436</v>
      </c>
      <c r="T23" s="154" t="s">
        <v>200</v>
      </c>
      <c r="U23" s="154"/>
      <c r="V23" s="154" t="s">
        <v>430</v>
      </c>
      <c r="W23" s="154" t="s">
        <v>431</v>
      </c>
      <c r="X23" s="154"/>
      <c r="Y23" s="154"/>
      <c r="Z23" s="154" t="b">
        <v>0</v>
      </c>
      <c r="AA23" s="154" t="b">
        <v>1</v>
      </c>
      <c r="AB23" s="154" t="b">
        <v>0</v>
      </c>
      <c r="AC23" s="154" t="b">
        <v>1</v>
      </c>
      <c r="AD23" s="154" t="b">
        <v>0</v>
      </c>
      <c r="AE23" s="154" t="b">
        <v>1</v>
      </c>
      <c r="AF23" s="154" t="s">
        <v>432</v>
      </c>
      <c r="AG23" s="154" t="s">
        <v>204</v>
      </c>
      <c r="AH23" s="154" t="s">
        <v>433</v>
      </c>
      <c r="AI23" s="154" t="s">
        <v>134</v>
      </c>
      <c r="AJ23" s="154" t="s">
        <v>434</v>
      </c>
      <c r="AK23" s="154" t="s">
        <v>433</v>
      </c>
      <c r="AL23" s="154" t="s">
        <v>129</v>
      </c>
      <c r="AM23" s="154"/>
      <c r="AN23" s="154" t="s">
        <v>435</v>
      </c>
      <c r="AO23" s="154" t="s">
        <v>313</v>
      </c>
      <c r="AP23" s="154" t="s">
        <v>436</v>
      </c>
      <c r="AQ23" s="154" t="s">
        <v>134</v>
      </c>
      <c r="AR23" s="154" t="s">
        <v>273</v>
      </c>
      <c r="AS23" s="154" t="s">
        <v>243</v>
      </c>
      <c r="AT23" s="154" t="s">
        <v>437</v>
      </c>
      <c r="AU23" s="154" t="s">
        <v>122</v>
      </c>
      <c r="AV23" s="154" t="s">
        <v>259</v>
      </c>
      <c r="AW23" s="154" t="s">
        <v>134</v>
      </c>
      <c r="AX23" s="154" t="s">
        <v>134</v>
      </c>
      <c r="AY23" s="154" t="s">
        <v>137</v>
      </c>
      <c r="AZ23" s="154"/>
      <c r="BA23" s="154" t="s">
        <v>137</v>
      </c>
      <c r="BB23" s="154"/>
      <c r="BC23" s="154" t="s">
        <v>137</v>
      </c>
      <c r="BD23" s="154"/>
      <c r="BE23" s="155">
        <f t="shared" si="0"/>
        <v>1</v>
      </c>
      <c r="BF23" s="155">
        <f t="shared" ref="BF23:BI23" si="46">IF(AB23,1,)</f>
        <v>0</v>
      </c>
      <c r="BG23" s="155">
        <f t="shared" si="46"/>
        <v>1</v>
      </c>
      <c r="BH23" s="155">
        <f t="shared" si="46"/>
        <v>0</v>
      </c>
      <c r="BI23" s="155">
        <f t="shared" si="46"/>
        <v>1</v>
      </c>
      <c r="BJ23" s="155">
        <f t="shared" si="2"/>
        <v>3</v>
      </c>
      <c r="BK23" s="155">
        <f t="shared" ref="BK23:BO23" si="47">IF(U23&lt;&gt;"",1,0)</f>
        <v>0</v>
      </c>
      <c r="BL23" s="155">
        <f t="shared" si="47"/>
        <v>1</v>
      </c>
      <c r="BM23" s="155">
        <f t="shared" si="47"/>
        <v>1</v>
      </c>
      <c r="BN23" s="155">
        <f t="shared" si="47"/>
        <v>0</v>
      </c>
      <c r="BO23" s="155">
        <f t="shared" si="47"/>
        <v>0</v>
      </c>
      <c r="BP23" s="155" t="b">
        <f t="shared" si="4"/>
        <v>0</v>
      </c>
      <c r="BQ23" s="155">
        <f t="shared" si="5"/>
        <v>2</v>
      </c>
    </row>
    <row r="24" spans="1:69" ht="13.2">
      <c r="A24" s="153" t="s">
        <v>438</v>
      </c>
      <c r="B24" s="154" t="s">
        <v>115</v>
      </c>
      <c r="C24" s="154" t="s">
        <v>115</v>
      </c>
      <c r="D24" s="154" t="s">
        <v>116</v>
      </c>
      <c r="E24" s="154" t="s">
        <v>439</v>
      </c>
      <c r="F24" s="154">
        <v>2020</v>
      </c>
      <c r="G24" s="154">
        <v>2020</v>
      </c>
      <c r="H24" s="154" t="s">
        <v>118</v>
      </c>
      <c r="I24" s="154" t="s">
        <v>440</v>
      </c>
      <c r="J24" s="154" t="s">
        <v>263</v>
      </c>
      <c r="K24" s="154" t="s">
        <v>248</v>
      </c>
      <c r="L24" s="154" t="s">
        <v>441</v>
      </c>
      <c r="M24" s="154" t="s">
        <v>123</v>
      </c>
      <c r="N24" s="154" t="s">
        <v>205</v>
      </c>
      <c r="O24" s="154"/>
      <c r="P24" s="154" t="s">
        <v>122</v>
      </c>
      <c r="Q24" s="153" t="s">
        <v>442</v>
      </c>
      <c r="R24" s="154" t="s">
        <v>132</v>
      </c>
      <c r="S24" s="154" t="s">
        <v>256</v>
      </c>
      <c r="T24" s="154" t="s">
        <v>200</v>
      </c>
      <c r="U24" s="154"/>
      <c r="V24" s="154"/>
      <c r="W24" s="154" t="s">
        <v>443</v>
      </c>
      <c r="X24" s="154"/>
      <c r="Y24" s="154"/>
      <c r="Z24" s="154" t="b">
        <v>0</v>
      </c>
      <c r="AA24" s="154" t="b">
        <v>1</v>
      </c>
      <c r="AB24" s="154" t="b">
        <v>0</v>
      </c>
      <c r="AC24" s="154" t="b">
        <v>1</v>
      </c>
      <c r="AD24" s="154" t="b">
        <v>0</v>
      </c>
      <c r="AE24" s="154" t="b">
        <v>1</v>
      </c>
      <c r="AF24" s="154" t="s">
        <v>444</v>
      </c>
      <c r="AG24" s="154" t="s">
        <v>445</v>
      </c>
      <c r="AH24" s="154" t="s">
        <v>433</v>
      </c>
      <c r="AI24" s="154" t="s">
        <v>446</v>
      </c>
      <c r="AJ24" s="154" t="s">
        <v>447</v>
      </c>
      <c r="AK24" s="154" t="s">
        <v>448</v>
      </c>
      <c r="AL24" s="154" t="s">
        <v>129</v>
      </c>
      <c r="AM24" s="154" t="s">
        <v>449</v>
      </c>
      <c r="AN24" s="154" t="s">
        <v>450</v>
      </c>
      <c r="AO24" s="154" t="s">
        <v>132</v>
      </c>
      <c r="AP24" s="154" t="s">
        <v>256</v>
      </c>
      <c r="AQ24" s="154" t="s">
        <v>205</v>
      </c>
      <c r="AR24" s="154" t="s">
        <v>273</v>
      </c>
      <c r="AS24" s="154" t="s">
        <v>243</v>
      </c>
      <c r="AT24" s="154" t="s">
        <v>451</v>
      </c>
      <c r="AU24" s="154" t="s">
        <v>452</v>
      </c>
      <c r="AV24" s="154" t="s">
        <v>453</v>
      </c>
      <c r="AW24" s="154" t="s">
        <v>134</v>
      </c>
      <c r="AX24" s="154" t="s">
        <v>134</v>
      </c>
      <c r="AY24" s="154" t="s">
        <v>137</v>
      </c>
      <c r="AZ24" s="154"/>
      <c r="BA24" s="154" t="s">
        <v>137</v>
      </c>
      <c r="BB24" s="154"/>
      <c r="BC24" s="154" t="s">
        <v>137</v>
      </c>
      <c r="BD24" s="154"/>
      <c r="BE24" s="155">
        <f t="shared" si="0"/>
        <v>1</v>
      </c>
      <c r="BF24" s="155">
        <f t="shared" ref="BF24:BI24" si="48">IF(AB24,1,)</f>
        <v>0</v>
      </c>
      <c r="BG24" s="155">
        <f t="shared" si="48"/>
        <v>1</v>
      </c>
      <c r="BH24" s="155">
        <f t="shared" si="48"/>
        <v>0</v>
      </c>
      <c r="BI24" s="155">
        <f t="shared" si="48"/>
        <v>1</v>
      </c>
      <c r="BJ24" s="155">
        <f t="shared" si="2"/>
        <v>3</v>
      </c>
      <c r="BK24" s="155">
        <f t="shared" ref="BK24:BO24" si="49">IF(U24&lt;&gt;"",1,0)</f>
        <v>0</v>
      </c>
      <c r="BL24" s="155">
        <f t="shared" si="49"/>
        <v>0</v>
      </c>
      <c r="BM24" s="155">
        <f t="shared" si="49"/>
        <v>1</v>
      </c>
      <c r="BN24" s="155">
        <f t="shared" si="49"/>
        <v>0</v>
      </c>
      <c r="BO24" s="155">
        <f t="shared" si="49"/>
        <v>0</v>
      </c>
      <c r="BP24" s="155" t="b">
        <f t="shared" si="4"/>
        <v>0</v>
      </c>
      <c r="BQ24" s="155">
        <f t="shared" si="5"/>
        <v>1</v>
      </c>
    </row>
    <row r="25" spans="1:69" ht="13.2">
      <c r="A25" s="153" t="s">
        <v>454</v>
      </c>
      <c r="B25" s="154" t="s">
        <v>115</v>
      </c>
      <c r="C25" s="154" t="s">
        <v>115</v>
      </c>
      <c r="D25" s="154" t="s">
        <v>116</v>
      </c>
      <c r="E25" s="154" t="s">
        <v>455</v>
      </c>
      <c r="F25" s="154">
        <v>2018</v>
      </c>
      <c r="G25" s="154" t="s">
        <v>456</v>
      </c>
      <c r="H25" s="154" t="s">
        <v>118</v>
      </c>
      <c r="I25" s="154" t="s">
        <v>457</v>
      </c>
      <c r="J25" s="154" t="s">
        <v>458</v>
      </c>
      <c r="K25" s="154" t="s">
        <v>459</v>
      </c>
      <c r="L25" s="154"/>
      <c r="M25" s="154" t="s">
        <v>123</v>
      </c>
      <c r="N25" s="154" t="s">
        <v>134</v>
      </c>
      <c r="O25" s="154"/>
      <c r="P25" s="154"/>
      <c r="Q25" s="154" t="s">
        <v>2077</v>
      </c>
      <c r="R25" s="154" t="s">
        <v>132</v>
      </c>
      <c r="S25" s="154" t="s">
        <v>468</v>
      </c>
      <c r="T25" s="154" t="s">
        <v>200</v>
      </c>
      <c r="U25" s="154"/>
      <c r="V25" s="154"/>
      <c r="W25" s="154" t="s">
        <v>461</v>
      </c>
      <c r="X25" s="154"/>
      <c r="Y25" s="154"/>
      <c r="Z25" s="154" t="b">
        <v>0</v>
      </c>
      <c r="AA25" s="154" t="b">
        <v>1</v>
      </c>
      <c r="AB25" s="154" t="b">
        <v>1</v>
      </c>
      <c r="AC25" s="154" t="b">
        <v>1</v>
      </c>
      <c r="AD25" s="154" t="b">
        <v>0</v>
      </c>
      <c r="AE25" s="154" t="b">
        <v>1</v>
      </c>
      <c r="AF25" s="154" t="s">
        <v>462</v>
      </c>
      <c r="AG25" s="154" t="s">
        <v>463</v>
      </c>
      <c r="AH25" s="154" t="s">
        <v>464</v>
      </c>
      <c r="AI25" s="154" t="s">
        <v>134</v>
      </c>
      <c r="AJ25" s="154" t="s">
        <v>465</v>
      </c>
      <c r="AK25" s="154" t="s">
        <v>448</v>
      </c>
      <c r="AL25" s="154" t="s">
        <v>129</v>
      </c>
      <c r="AM25" s="154" t="s">
        <v>466</v>
      </c>
      <c r="AN25" s="154" t="s">
        <v>467</v>
      </c>
      <c r="AO25" s="154" t="s">
        <v>132</v>
      </c>
      <c r="AP25" s="154" t="s">
        <v>468</v>
      </c>
      <c r="AQ25" s="154" t="s">
        <v>134</v>
      </c>
      <c r="AR25" s="154" t="s">
        <v>469</v>
      </c>
      <c r="AS25" s="154" t="s">
        <v>135</v>
      </c>
      <c r="AT25" s="154" t="s">
        <v>470</v>
      </c>
      <c r="AU25" s="154" t="s">
        <v>216</v>
      </c>
      <c r="AV25" s="154" t="s">
        <v>216</v>
      </c>
      <c r="AW25" s="154" t="s">
        <v>134</v>
      </c>
      <c r="AX25" s="154" t="s">
        <v>205</v>
      </c>
      <c r="AY25" s="154" t="s">
        <v>137</v>
      </c>
      <c r="AZ25" s="154" t="s">
        <v>137</v>
      </c>
      <c r="BA25" s="154" t="s">
        <v>137</v>
      </c>
      <c r="BB25" s="154"/>
      <c r="BC25" s="154" t="s">
        <v>137</v>
      </c>
      <c r="BD25" s="154"/>
      <c r="BE25" s="155">
        <f t="shared" si="0"/>
        <v>1</v>
      </c>
      <c r="BF25" s="155">
        <f t="shared" ref="BF25:BI25" si="50">IF(AB25,1,)</f>
        <v>1</v>
      </c>
      <c r="BG25" s="155">
        <f t="shared" si="50"/>
        <v>1</v>
      </c>
      <c r="BH25" s="155">
        <f t="shared" si="50"/>
        <v>0</v>
      </c>
      <c r="BI25" s="155">
        <f t="shared" si="50"/>
        <v>1</v>
      </c>
      <c r="BJ25" s="155">
        <f t="shared" si="2"/>
        <v>4</v>
      </c>
      <c r="BK25" s="155">
        <f t="shared" ref="BK25:BO25" si="51">IF(U25&lt;&gt;"",1,0)</f>
        <v>0</v>
      </c>
      <c r="BL25" s="155">
        <f t="shared" si="51"/>
        <v>0</v>
      </c>
      <c r="BM25" s="155">
        <f t="shared" si="51"/>
        <v>1</v>
      </c>
      <c r="BN25" s="155">
        <f t="shared" si="51"/>
        <v>0</v>
      </c>
      <c r="BO25" s="155">
        <f t="shared" si="51"/>
        <v>0</v>
      </c>
      <c r="BP25" s="155" t="b">
        <f t="shared" si="4"/>
        <v>0</v>
      </c>
      <c r="BQ25" s="155">
        <f t="shared" si="5"/>
        <v>1</v>
      </c>
    </row>
    <row r="26" spans="1:69" ht="13.2">
      <c r="A26" s="153" t="s">
        <v>471</v>
      </c>
      <c r="B26" s="154" t="s">
        <v>155</v>
      </c>
      <c r="C26" s="154" t="s">
        <v>155</v>
      </c>
      <c r="D26" s="154" t="s">
        <v>116</v>
      </c>
      <c r="E26" s="154" t="s">
        <v>472</v>
      </c>
      <c r="F26" s="154">
        <v>2006</v>
      </c>
      <c r="G26" s="154">
        <v>2006</v>
      </c>
      <c r="H26" s="154" t="s">
        <v>118</v>
      </c>
      <c r="I26" s="154" t="s">
        <v>473</v>
      </c>
      <c r="J26" s="154" t="s">
        <v>474</v>
      </c>
      <c r="K26" s="154" t="s">
        <v>248</v>
      </c>
      <c r="L26" s="154" t="s">
        <v>216</v>
      </c>
      <c r="M26" s="154" t="s">
        <v>123</v>
      </c>
      <c r="N26" s="154" t="s">
        <v>205</v>
      </c>
      <c r="O26" s="154"/>
      <c r="P26" s="154"/>
      <c r="Q26" s="153" t="s">
        <v>475</v>
      </c>
      <c r="R26" s="154" t="s">
        <v>482</v>
      </c>
      <c r="S26" s="154" t="s">
        <v>468</v>
      </c>
      <c r="T26" s="154" t="s">
        <v>200</v>
      </c>
      <c r="U26" s="154"/>
      <c r="V26" s="154"/>
      <c r="W26" s="154" t="s">
        <v>476</v>
      </c>
      <c r="X26" s="154"/>
      <c r="Y26" s="154"/>
      <c r="Z26" s="154" t="b">
        <v>0</v>
      </c>
      <c r="AA26" s="154" t="b">
        <v>1</v>
      </c>
      <c r="AB26" s="154" t="b">
        <v>0</v>
      </c>
      <c r="AC26" s="154" t="b">
        <v>1</v>
      </c>
      <c r="AD26" s="154" t="b">
        <v>0</v>
      </c>
      <c r="AE26" s="154" t="b">
        <v>0</v>
      </c>
      <c r="AF26" s="154" t="s">
        <v>477</v>
      </c>
      <c r="AG26" s="154"/>
      <c r="AH26" s="154" t="s">
        <v>478</v>
      </c>
      <c r="AI26" s="154" t="s">
        <v>134</v>
      </c>
      <c r="AJ26" s="154" t="s">
        <v>479</v>
      </c>
      <c r="AK26" s="154" t="s">
        <v>480</v>
      </c>
      <c r="AL26" s="154" t="s">
        <v>224</v>
      </c>
      <c r="AM26" s="154"/>
      <c r="AN26" s="154" t="s">
        <v>481</v>
      </c>
      <c r="AO26" s="154" t="s">
        <v>482</v>
      </c>
      <c r="AP26" s="154" t="s">
        <v>468</v>
      </c>
      <c r="AQ26" s="154" t="s">
        <v>205</v>
      </c>
      <c r="AR26" s="154" t="s">
        <v>227</v>
      </c>
      <c r="AS26" s="154" t="s">
        <v>243</v>
      </c>
      <c r="AT26" s="154" t="s">
        <v>216</v>
      </c>
      <c r="AU26" s="154" t="s">
        <v>483</v>
      </c>
      <c r="AV26" s="154" t="s">
        <v>216</v>
      </c>
      <c r="AW26" s="154" t="s">
        <v>134</v>
      </c>
      <c r="AX26" s="154" t="s">
        <v>134</v>
      </c>
      <c r="AY26" s="154" t="s">
        <v>137</v>
      </c>
      <c r="AZ26" s="154"/>
      <c r="BA26" s="154" t="s">
        <v>137</v>
      </c>
      <c r="BB26" s="154"/>
      <c r="BC26" s="154"/>
      <c r="BD26" s="154"/>
      <c r="BE26" s="155">
        <f t="shared" si="0"/>
        <v>1</v>
      </c>
      <c r="BF26" s="155">
        <f t="shared" ref="BF26:BI26" si="52">IF(AB26,1,)</f>
        <v>0</v>
      </c>
      <c r="BG26" s="155">
        <f t="shared" si="52"/>
        <v>1</v>
      </c>
      <c r="BH26" s="155">
        <f t="shared" si="52"/>
        <v>0</v>
      </c>
      <c r="BI26" s="155">
        <f t="shared" si="52"/>
        <v>0</v>
      </c>
      <c r="BJ26" s="155">
        <f t="shared" si="2"/>
        <v>2</v>
      </c>
      <c r="BK26" s="155">
        <f t="shared" ref="BK26:BO26" si="53">IF(U26&lt;&gt;"",1,0)</f>
        <v>0</v>
      </c>
      <c r="BL26" s="155">
        <f t="shared" si="53"/>
        <v>0</v>
      </c>
      <c r="BM26" s="155">
        <f t="shared" si="53"/>
        <v>1</v>
      </c>
      <c r="BN26" s="155">
        <f t="shared" si="53"/>
        <v>0</v>
      </c>
      <c r="BO26" s="155">
        <f t="shared" si="53"/>
        <v>0</v>
      </c>
      <c r="BP26" s="155" t="b">
        <f t="shared" si="4"/>
        <v>0</v>
      </c>
      <c r="BQ26" s="155">
        <f t="shared" si="5"/>
        <v>1</v>
      </c>
    </row>
    <row r="27" spans="1:69" ht="13.2">
      <c r="A27" s="153" t="s">
        <v>484</v>
      </c>
      <c r="B27" s="154" t="s">
        <v>115</v>
      </c>
      <c r="C27" s="154" t="s">
        <v>115</v>
      </c>
      <c r="D27" s="154" t="s">
        <v>116</v>
      </c>
      <c r="E27" s="154" t="s">
        <v>485</v>
      </c>
      <c r="F27" s="154">
        <v>2018</v>
      </c>
      <c r="G27" s="154"/>
      <c r="H27" s="154" t="s">
        <v>118</v>
      </c>
      <c r="I27" s="154" t="s">
        <v>486</v>
      </c>
      <c r="J27" s="154" t="s">
        <v>263</v>
      </c>
      <c r="K27" s="154" t="s">
        <v>142</v>
      </c>
      <c r="L27" s="154"/>
      <c r="M27" s="154" t="s">
        <v>123</v>
      </c>
      <c r="N27" s="154" t="s">
        <v>134</v>
      </c>
      <c r="O27" s="154"/>
      <c r="P27" s="154" t="s">
        <v>122</v>
      </c>
      <c r="Q27" s="154" t="s">
        <v>487</v>
      </c>
      <c r="R27" s="154" t="s">
        <v>132</v>
      </c>
      <c r="S27" s="154" t="s">
        <v>284</v>
      </c>
      <c r="T27" s="154" t="s">
        <v>200</v>
      </c>
      <c r="U27" s="154" t="s">
        <v>488</v>
      </c>
      <c r="V27" s="154" t="s">
        <v>489</v>
      </c>
      <c r="W27" s="154" t="s">
        <v>490</v>
      </c>
      <c r="X27" s="154" t="s">
        <v>491</v>
      </c>
      <c r="Y27" s="154"/>
      <c r="Z27" s="154" t="b">
        <v>0</v>
      </c>
      <c r="AA27" s="154" t="b">
        <v>1</v>
      </c>
      <c r="AB27" s="154" t="b">
        <v>0</v>
      </c>
      <c r="AC27" s="154" t="b">
        <v>0</v>
      </c>
      <c r="AD27" s="154" t="b">
        <v>0</v>
      </c>
      <c r="AE27" s="154" t="b">
        <v>0</v>
      </c>
      <c r="AF27" s="154"/>
      <c r="AG27" s="154"/>
      <c r="AH27" s="154"/>
      <c r="AI27" s="154"/>
      <c r="AJ27" s="154" t="s">
        <v>492</v>
      </c>
      <c r="AK27" s="154" t="s">
        <v>493</v>
      </c>
      <c r="AL27" s="154" t="s">
        <v>129</v>
      </c>
      <c r="AM27" s="154" t="s">
        <v>494</v>
      </c>
      <c r="AN27" s="154" t="s">
        <v>495</v>
      </c>
      <c r="AO27" s="154" t="s">
        <v>132</v>
      </c>
      <c r="AP27" s="154" t="s">
        <v>284</v>
      </c>
      <c r="AQ27" s="154" t="s">
        <v>134</v>
      </c>
      <c r="AR27" s="154" t="s">
        <v>122</v>
      </c>
      <c r="AS27" s="154" t="s">
        <v>243</v>
      </c>
      <c r="AT27" s="154" t="s">
        <v>496</v>
      </c>
      <c r="AU27" s="154" t="s">
        <v>122</v>
      </c>
      <c r="AV27" s="154" t="s">
        <v>134</v>
      </c>
      <c r="AW27" s="154" t="s">
        <v>134</v>
      </c>
      <c r="AX27" s="154" t="s">
        <v>205</v>
      </c>
      <c r="AY27" s="154" t="s">
        <v>137</v>
      </c>
      <c r="AZ27" s="154"/>
      <c r="BA27" s="154"/>
      <c r="BB27" s="154"/>
      <c r="BC27" s="154"/>
      <c r="BD27" s="154"/>
      <c r="BE27" s="155">
        <f t="shared" si="0"/>
        <v>1</v>
      </c>
      <c r="BF27" s="155">
        <f t="shared" ref="BF27:BI27" si="54">IF(AB27,1,)</f>
        <v>0</v>
      </c>
      <c r="BG27" s="155">
        <f t="shared" si="54"/>
        <v>0</v>
      </c>
      <c r="BH27" s="155">
        <f t="shared" si="54"/>
        <v>0</v>
      </c>
      <c r="BI27" s="155">
        <f t="shared" si="54"/>
        <v>0</v>
      </c>
      <c r="BJ27" s="155">
        <f t="shared" si="2"/>
        <v>1</v>
      </c>
      <c r="BK27" s="155">
        <f t="shared" ref="BK27:BO27" si="55">IF(U27&lt;&gt;"",1,0)</f>
        <v>1</v>
      </c>
      <c r="BL27" s="155">
        <f t="shared" si="55"/>
        <v>1</v>
      </c>
      <c r="BM27" s="155">
        <f t="shared" si="55"/>
        <v>1</v>
      </c>
      <c r="BN27" s="155">
        <f t="shared" si="55"/>
        <v>1</v>
      </c>
      <c r="BO27" s="155">
        <f t="shared" si="55"/>
        <v>0</v>
      </c>
      <c r="BP27" s="155" t="b">
        <f t="shared" si="4"/>
        <v>0</v>
      </c>
      <c r="BQ27" s="155">
        <f t="shared" si="5"/>
        <v>4</v>
      </c>
    </row>
    <row r="28" spans="1:69" ht="13.2">
      <c r="A28" s="153" t="s">
        <v>497</v>
      </c>
      <c r="B28" s="154" t="s">
        <v>115</v>
      </c>
      <c r="C28" s="154" t="s">
        <v>115</v>
      </c>
      <c r="D28" s="154" t="s">
        <v>116</v>
      </c>
      <c r="E28" s="154" t="s">
        <v>139</v>
      </c>
      <c r="F28" s="154">
        <v>2019</v>
      </c>
      <c r="G28" s="154">
        <v>2020</v>
      </c>
      <c r="H28" s="154" t="s">
        <v>118</v>
      </c>
      <c r="I28" s="154" t="s">
        <v>2078</v>
      </c>
      <c r="J28" s="154" t="s">
        <v>141</v>
      </c>
      <c r="K28" s="154" t="s">
        <v>142</v>
      </c>
      <c r="L28" s="154"/>
      <c r="M28" s="154" t="s">
        <v>123</v>
      </c>
      <c r="N28" s="154"/>
      <c r="O28" s="154"/>
      <c r="P28" s="154"/>
      <c r="Q28" s="153" t="s">
        <v>499</v>
      </c>
      <c r="R28" s="154" t="s">
        <v>313</v>
      </c>
      <c r="S28" s="154" t="s">
        <v>502</v>
      </c>
      <c r="T28" s="154" t="s">
        <v>144</v>
      </c>
      <c r="U28" s="154"/>
      <c r="V28" s="154" t="s">
        <v>145</v>
      </c>
      <c r="W28" s="154"/>
      <c r="X28" s="154"/>
      <c r="Y28" s="154"/>
      <c r="Z28" s="154" t="b">
        <v>0</v>
      </c>
      <c r="AA28" s="154" t="b">
        <v>1</v>
      </c>
      <c r="AB28" s="154" t="b">
        <v>1</v>
      </c>
      <c r="AC28" s="154" t="b">
        <v>0</v>
      </c>
      <c r="AD28" s="154" t="b">
        <v>0</v>
      </c>
      <c r="AE28" s="154" t="b">
        <v>0</v>
      </c>
      <c r="AF28" s="154"/>
      <c r="AG28" s="154"/>
      <c r="AH28" s="154"/>
      <c r="AI28" s="154"/>
      <c r="AJ28" s="154" t="s">
        <v>2079</v>
      </c>
      <c r="AK28" s="154" t="s">
        <v>147</v>
      </c>
      <c r="AL28" s="154" t="s">
        <v>129</v>
      </c>
      <c r="AM28" s="154" t="s">
        <v>148</v>
      </c>
      <c r="AN28" s="154" t="s">
        <v>2080</v>
      </c>
      <c r="AO28" s="154" t="s">
        <v>313</v>
      </c>
      <c r="AP28" s="154" t="s">
        <v>502</v>
      </c>
      <c r="AQ28" s="154" t="s">
        <v>205</v>
      </c>
      <c r="AR28" s="154" t="s">
        <v>273</v>
      </c>
      <c r="AS28" s="154" t="s">
        <v>152</v>
      </c>
      <c r="AT28" s="154" t="s">
        <v>503</v>
      </c>
      <c r="AU28" s="154" t="s">
        <v>504</v>
      </c>
      <c r="AV28" s="154" t="s">
        <v>134</v>
      </c>
      <c r="AW28" s="154" t="s">
        <v>134</v>
      </c>
      <c r="AX28" s="154" t="s">
        <v>134</v>
      </c>
      <c r="AY28" s="154" t="s">
        <v>137</v>
      </c>
      <c r="AZ28" s="154" t="s">
        <v>137</v>
      </c>
      <c r="BA28" s="154"/>
      <c r="BB28" s="154"/>
      <c r="BC28" s="154"/>
      <c r="BD28" s="154"/>
      <c r="BE28" s="155">
        <f t="shared" si="0"/>
        <v>1</v>
      </c>
      <c r="BF28" s="155">
        <f t="shared" ref="BF28:BI28" si="56">IF(AB28,1,)</f>
        <v>1</v>
      </c>
      <c r="BG28" s="155">
        <f t="shared" si="56"/>
        <v>0</v>
      </c>
      <c r="BH28" s="155">
        <f t="shared" si="56"/>
        <v>0</v>
      </c>
      <c r="BI28" s="155">
        <f t="shared" si="56"/>
        <v>0</v>
      </c>
      <c r="BJ28" s="155">
        <f t="shared" si="2"/>
        <v>2</v>
      </c>
      <c r="BK28" s="155">
        <f t="shared" ref="BK28:BO28" si="57">IF(U28&lt;&gt;"",1,0)</f>
        <v>0</v>
      </c>
      <c r="BL28" s="155">
        <f t="shared" si="57"/>
        <v>1</v>
      </c>
      <c r="BM28" s="155">
        <f t="shared" si="57"/>
        <v>0</v>
      </c>
      <c r="BN28" s="155">
        <f t="shared" si="57"/>
        <v>0</v>
      </c>
      <c r="BO28" s="155">
        <f t="shared" si="57"/>
        <v>0</v>
      </c>
      <c r="BP28" s="155" t="b">
        <f t="shared" si="4"/>
        <v>0</v>
      </c>
      <c r="BQ28" s="155">
        <f t="shared" si="5"/>
        <v>1</v>
      </c>
    </row>
    <row r="29" spans="1:69" ht="13.2">
      <c r="A29" s="153" t="s">
        <v>505</v>
      </c>
      <c r="B29" s="154" t="s">
        <v>115</v>
      </c>
      <c r="C29" s="154" t="s">
        <v>115</v>
      </c>
      <c r="D29" s="154" t="s">
        <v>116</v>
      </c>
      <c r="E29" s="154" t="s">
        <v>389</v>
      </c>
      <c r="F29" s="154">
        <v>1964</v>
      </c>
      <c r="G29" s="154">
        <v>2020</v>
      </c>
      <c r="H29" s="154" t="s">
        <v>118</v>
      </c>
      <c r="I29" s="154" t="s">
        <v>506</v>
      </c>
      <c r="J29" s="154" t="s">
        <v>263</v>
      </c>
      <c r="K29" s="154" t="s">
        <v>142</v>
      </c>
      <c r="L29" s="154"/>
      <c r="M29" s="154" t="s">
        <v>123</v>
      </c>
      <c r="N29" s="154" t="s">
        <v>205</v>
      </c>
      <c r="O29" s="154"/>
      <c r="P29" s="154" t="s">
        <v>122</v>
      </c>
      <c r="Q29" s="154" t="s">
        <v>2081</v>
      </c>
      <c r="R29" s="154" t="s">
        <v>132</v>
      </c>
      <c r="S29" s="154" t="s">
        <v>299</v>
      </c>
      <c r="T29" s="154" t="s">
        <v>200</v>
      </c>
      <c r="U29" s="154"/>
      <c r="V29" s="154"/>
      <c r="W29" s="154" t="s">
        <v>508</v>
      </c>
      <c r="X29" s="154"/>
      <c r="Y29" s="154"/>
      <c r="Z29" s="154" t="b">
        <v>0</v>
      </c>
      <c r="AA29" s="154" t="b">
        <v>1</v>
      </c>
      <c r="AB29" s="154" t="b">
        <v>0</v>
      </c>
      <c r="AC29" s="154" t="b">
        <v>0</v>
      </c>
      <c r="AD29" s="154" t="b">
        <v>0</v>
      </c>
      <c r="AE29" s="154" t="b">
        <v>0</v>
      </c>
      <c r="AF29" s="154"/>
      <c r="AG29" s="154"/>
      <c r="AH29" s="154"/>
      <c r="AI29" s="154"/>
      <c r="AJ29" s="154" t="s">
        <v>509</v>
      </c>
      <c r="AK29" s="154" t="s">
        <v>510</v>
      </c>
      <c r="AL29" s="154" t="s">
        <v>224</v>
      </c>
      <c r="AM29" s="154" t="s">
        <v>511</v>
      </c>
      <c r="AN29" s="154" t="s">
        <v>512</v>
      </c>
      <c r="AO29" s="154" t="s">
        <v>132</v>
      </c>
      <c r="AP29" s="154" t="s">
        <v>299</v>
      </c>
      <c r="AQ29" s="154" t="s">
        <v>134</v>
      </c>
      <c r="AR29" s="154" t="s">
        <v>122</v>
      </c>
      <c r="AS29" s="154" t="s">
        <v>135</v>
      </c>
      <c r="AT29" s="154" t="s">
        <v>513</v>
      </c>
      <c r="AU29" s="154" t="s">
        <v>134</v>
      </c>
      <c r="AV29" s="154" t="s">
        <v>514</v>
      </c>
      <c r="AW29" s="154" t="s">
        <v>134</v>
      </c>
      <c r="AX29" s="154" t="s">
        <v>134</v>
      </c>
      <c r="AY29" s="154" t="s">
        <v>137</v>
      </c>
      <c r="AZ29" s="154"/>
      <c r="BA29" s="154"/>
      <c r="BB29" s="154"/>
      <c r="BC29" s="154"/>
      <c r="BD29" s="154"/>
      <c r="BE29" s="155">
        <f t="shared" si="0"/>
        <v>1</v>
      </c>
      <c r="BF29" s="155">
        <f t="shared" ref="BF29:BI29" si="58">IF(AB29,1,)</f>
        <v>0</v>
      </c>
      <c r="BG29" s="155">
        <f t="shared" si="58"/>
        <v>0</v>
      </c>
      <c r="BH29" s="155">
        <f t="shared" si="58"/>
        <v>0</v>
      </c>
      <c r="BI29" s="155">
        <f t="shared" si="58"/>
        <v>0</v>
      </c>
      <c r="BJ29" s="155">
        <f t="shared" si="2"/>
        <v>1</v>
      </c>
      <c r="BK29" s="155">
        <f t="shared" ref="BK29:BO29" si="59">IF(U29&lt;&gt;"",1,0)</f>
        <v>0</v>
      </c>
      <c r="BL29" s="155">
        <f t="shared" si="59"/>
        <v>0</v>
      </c>
      <c r="BM29" s="155">
        <f t="shared" si="59"/>
        <v>1</v>
      </c>
      <c r="BN29" s="155">
        <f t="shared" si="59"/>
        <v>0</v>
      </c>
      <c r="BO29" s="155">
        <f t="shared" si="59"/>
        <v>0</v>
      </c>
      <c r="BP29" s="155" t="b">
        <f t="shared" si="4"/>
        <v>0</v>
      </c>
      <c r="BQ29" s="155">
        <f t="shared" si="5"/>
        <v>1</v>
      </c>
    </row>
    <row r="30" spans="1:69" ht="13.2">
      <c r="A30" s="154" t="s">
        <v>2082</v>
      </c>
      <c r="B30" s="154" t="s">
        <v>115</v>
      </c>
      <c r="C30" s="154" t="s">
        <v>115</v>
      </c>
      <c r="D30" s="154" t="s">
        <v>116</v>
      </c>
      <c r="E30" s="154" t="s">
        <v>516</v>
      </c>
      <c r="F30" s="154">
        <v>2010</v>
      </c>
      <c r="G30" s="154">
        <v>2020</v>
      </c>
      <c r="H30" s="154" t="s">
        <v>118</v>
      </c>
      <c r="I30" s="154" t="s">
        <v>517</v>
      </c>
      <c r="J30" s="154" t="s">
        <v>518</v>
      </c>
      <c r="K30" s="154" t="s">
        <v>142</v>
      </c>
      <c r="L30" s="154" t="s">
        <v>519</v>
      </c>
      <c r="M30" s="154" t="s">
        <v>123</v>
      </c>
      <c r="N30" s="154"/>
      <c r="O30" s="154"/>
      <c r="P30" s="154" t="s">
        <v>122</v>
      </c>
      <c r="Q30" s="153" t="s">
        <v>520</v>
      </c>
      <c r="R30" s="154" t="s">
        <v>313</v>
      </c>
      <c r="S30" s="154" t="s">
        <v>527</v>
      </c>
      <c r="T30" s="154" t="s">
        <v>521</v>
      </c>
      <c r="U30" s="154"/>
      <c r="V30" s="154"/>
      <c r="W30" s="154"/>
      <c r="X30" s="154"/>
      <c r="Y30" s="154" t="s">
        <v>522</v>
      </c>
      <c r="Z30" s="154" t="b">
        <v>0</v>
      </c>
      <c r="AA30" s="154" t="b">
        <v>1</v>
      </c>
      <c r="AB30" s="154" t="b">
        <v>0</v>
      </c>
      <c r="AC30" s="154" t="b">
        <v>0</v>
      </c>
      <c r="AD30" s="154" t="b">
        <v>0</v>
      </c>
      <c r="AE30" s="154" t="b">
        <v>0</v>
      </c>
      <c r="AF30" s="154"/>
      <c r="AG30" s="154"/>
      <c r="AH30" s="154"/>
      <c r="AI30" s="154"/>
      <c r="AJ30" s="154" t="s">
        <v>523</v>
      </c>
      <c r="AK30" s="154" t="s">
        <v>524</v>
      </c>
      <c r="AL30" s="154" t="s">
        <v>129</v>
      </c>
      <c r="AM30" s="154" t="s">
        <v>525</v>
      </c>
      <c r="AN30" s="154" t="s">
        <v>526</v>
      </c>
      <c r="AO30" s="154" t="s">
        <v>313</v>
      </c>
      <c r="AP30" s="154" t="s">
        <v>527</v>
      </c>
      <c r="AQ30" s="154" t="s">
        <v>205</v>
      </c>
      <c r="AR30" s="154" t="s">
        <v>273</v>
      </c>
      <c r="AS30" s="154" t="s">
        <v>135</v>
      </c>
      <c r="AT30" s="154" t="s">
        <v>528</v>
      </c>
      <c r="AU30" s="154" t="s">
        <v>529</v>
      </c>
      <c r="AV30" s="154" t="s">
        <v>259</v>
      </c>
      <c r="AW30" s="154" t="s">
        <v>134</v>
      </c>
      <c r="AX30" s="154" t="s">
        <v>134</v>
      </c>
      <c r="AY30" s="154" t="s">
        <v>137</v>
      </c>
      <c r="AZ30" s="154"/>
      <c r="BA30" s="154"/>
      <c r="BB30" s="154"/>
      <c r="BC30" s="154"/>
      <c r="BD30" s="154"/>
      <c r="BE30" s="155">
        <f t="shared" si="0"/>
        <v>1</v>
      </c>
      <c r="BF30" s="155">
        <f t="shared" ref="BF30:BI30" si="60">IF(AB30,1,)</f>
        <v>0</v>
      </c>
      <c r="BG30" s="155">
        <f t="shared" si="60"/>
        <v>0</v>
      </c>
      <c r="BH30" s="155">
        <f t="shared" si="60"/>
        <v>0</v>
      </c>
      <c r="BI30" s="155">
        <f t="shared" si="60"/>
        <v>0</v>
      </c>
      <c r="BJ30" s="155">
        <f t="shared" si="2"/>
        <v>1</v>
      </c>
      <c r="BK30" s="155">
        <f t="shared" ref="BK30:BO30" si="61">IF(U30&lt;&gt;"",1,0)</f>
        <v>0</v>
      </c>
      <c r="BL30" s="155">
        <f t="shared" si="61"/>
        <v>0</v>
      </c>
      <c r="BM30" s="155">
        <f t="shared" si="61"/>
        <v>0</v>
      </c>
      <c r="BN30" s="155">
        <f t="shared" si="61"/>
        <v>0</v>
      </c>
      <c r="BO30" s="155">
        <f t="shared" si="61"/>
        <v>1</v>
      </c>
      <c r="BP30" s="155" t="b">
        <f t="shared" si="4"/>
        <v>0</v>
      </c>
      <c r="BQ30" s="155">
        <f t="shared" si="5"/>
        <v>1</v>
      </c>
    </row>
    <row r="31" spans="1:69" ht="13.2">
      <c r="A31" s="153" t="s">
        <v>530</v>
      </c>
      <c r="B31" s="154" t="s">
        <v>155</v>
      </c>
      <c r="C31" s="154" t="s">
        <v>155</v>
      </c>
      <c r="D31" s="154" t="s">
        <v>116</v>
      </c>
      <c r="E31" s="154" t="s">
        <v>531</v>
      </c>
      <c r="F31" s="154" t="s">
        <v>532</v>
      </c>
      <c r="G31" s="154"/>
      <c r="H31" s="154" t="s">
        <v>118</v>
      </c>
      <c r="I31" s="154" t="s">
        <v>533</v>
      </c>
      <c r="J31" s="154" t="s">
        <v>534</v>
      </c>
      <c r="K31" s="154" t="s">
        <v>459</v>
      </c>
      <c r="L31" s="154" t="s">
        <v>122</v>
      </c>
      <c r="M31" s="154" t="s">
        <v>535</v>
      </c>
      <c r="N31" s="154"/>
      <c r="O31" s="154" t="s">
        <v>536</v>
      </c>
      <c r="P31" s="154" t="s">
        <v>23</v>
      </c>
      <c r="Q31" s="153" t="s">
        <v>537</v>
      </c>
      <c r="R31" s="154" t="s">
        <v>132</v>
      </c>
      <c r="S31" s="154" t="s">
        <v>256</v>
      </c>
      <c r="T31" s="154" t="s">
        <v>200</v>
      </c>
      <c r="U31" s="154"/>
      <c r="V31" s="154"/>
      <c r="W31" s="154"/>
      <c r="X31" s="154"/>
      <c r="Y31" s="154" t="s">
        <v>538</v>
      </c>
      <c r="Z31" s="154" t="b">
        <v>0</v>
      </c>
      <c r="AA31" s="154" t="b">
        <v>1</v>
      </c>
      <c r="AB31" s="154" t="b">
        <v>1</v>
      </c>
      <c r="AC31" s="154" t="b">
        <v>0</v>
      </c>
      <c r="AD31" s="154" t="b">
        <v>0</v>
      </c>
      <c r="AE31" s="154" t="b">
        <v>0</v>
      </c>
      <c r="AF31" s="154" t="s">
        <v>539</v>
      </c>
      <c r="AG31" s="154" t="s">
        <v>540</v>
      </c>
      <c r="AH31" s="154" t="s">
        <v>541</v>
      </c>
      <c r="AI31" s="154" t="s">
        <v>134</v>
      </c>
      <c r="AJ31" s="154" t="s">
        <v>542</v>
      </c>
      <c r="AK31" s="154" t="s">
        <v>543</v>
      </c>
      <c r="AL31" s="154" t="s">
        <v>224</v>
      </c>
      <c r="AM31" s="154"/>
      <c r="AN31" s="154" t="s">
        <v>544</v>
      </c>
      <c r="AO31" s="154" t="s">
        <v>132</v>
      </c>
      <c r="AP31" s="154" t="s">
        <v>256</v>
      </c>
      <c r="AQ31" s="154" t="s">
        <v>545</v>
      </c>
      <c r="AR31" s="154" t="s">
        <v>189</v>
      </c>
      <c r="AS31" s="154" t="s">
        <v>190</v>
      </c>
      <c r="AT31" s="154" t="s">
        <v>122</v>
      </c>
      <c r="AU31" s="154" t="s">
        <v>546</v>
      </c>
      <c r="AV31" s="154" t="s">
        <v>134</v>
      </c>
      <c r="AW31" s="154" t="s">
        <v>134</v>
      </c>
      <c r="AX31" s="154" t="s">
        <v>134</v>
      </c>
      <c r="AY31" s="154" t="s">
        <v>137</v>
      </c>
      <c r="AZ31" s="154" t="s">
        <v>137</v>
      </c>
      <c r="BA31" s="154"/>
      <c r="BB31" s="154"/>
      <c r="BC31" s="154"/>
      <c r="BD31" s="154"/>
      <c r="BE31" s="155">
        <f t="shared" si="0"/>
        <v>1</v>
      </c>
      <c r="BF31" s="155">
        <f t="shared" ref="BF31:BI31" si="62">IF(AB31,1,)</f>
        <v>1</v>
      </c>
      <c r="BG31" s="155">
        <f t="shared" si="62"/>
        <v>0</v>
      </c>
      <c r="BH31" s="155">
        <f t="shared" si="62"/>
        <v>0</v>
      </c>
      <c r="BI31" s="155">
        <f t="shared" si="62"/>
        <v>0</v>
      </c>
      <c r="BJ31" s="155">
        <f t="shared" si="2"/>
        <v>2</v>
      </c>
      <c r="BK31" s="155">
        <f t="shared" ref="BK31:BO31" si="63">IF(U31&lt;&gt;"",1,0)</f>
        <v>0</v>
      </c>
      <c r="BL31" s="155">
        <f t="shared" si="63"/>
        <v>0</v>
      </c>
      <c r="BM31" s="155">
        <f t="shared" si="63"/>
        <v>0</v>
      </c>
      <c r="BN31" s="155">
        <f t="shared" si="63"/>
        <v>0</v>
      </c>
      <c r="BO31" s="155">
        <f t="shared" si="63"/>
        <v>1</v>
      </c>
      <c r="BP31" s="155" t="b">
        <f t="shared" si="4"/>
        <v>0</v>
      </c>
      <c r="BQ31" s="155">
        <f t="shared" si="5"/>
        <v>1</v>
      </c>
    </row>
    <row r="32" spans="1:69" ht="13.2">
      <c r="A32" s="154" t="s">
        <v>2083</v>
      </c>
      <c r="B32" s="154" t="s">
        <v>155</v>
      </c>
      <c r="C32" s="154" t="s">
        <v>155</v>
      </c>
      <c r="D32" s="154" t="s">
        <v>116</v>
      </c>
      <c r="E32" s="154" t="s">
        <v>548</v>
      </c>
      <c r="F32" s="154" t="s">
        <v>549</v>
      </c>
      <c r="G32" s="154" t="s">
        <v>550</v>
      </c>
      <c r="H32" s="154" t="s">
        <v>118</v>
      </c>
      <c r="I32" s="154" t="s">
        <v>551</v>
      </c>
      <c r="J32" s="154" t="s">
        <v>552</v>
      </c>
      <c r="K32" s="154" t="s">
        <v>121</v>
      </c>
      <c r="L32" s="154" t="s">
        <v>122</v>
      </c>
      <c r="M32" s="154" t="s">
        <v>123</v>
      </c>
      <c r="N32" s="154" t="s">
        <v>205</v>
      </c>
      <c r="O32" s="154"/>
      <c r="P32" s="154"/>
      <c r="Q32" s="153" t="s">
        <v>553</v>
      </c>
      <c r="R32" s="154" t="s">
        <v>132</v>
      </c>
      <c r="S32" s="154" t="s">
        <v>560</v>
      </c>
      <c r="T32" s="154" t="s">
        <v>144</v>
      </c>
      <c r="U32" s="154"/>
      <c r="V32" s="154" t="s">
        <v>554</v>
      </c>
      <c r="W32" s="154" t="s">
        <v>555</v>
      </c>
      <c r="X32" s="154"/>
      <c r="Y32" s="154"/>
      <c r="Z32" s="154" t="b">
        <v>0</v>
      </c>
      <c r="AA32" s="154" t="b">
        <v>1</v>
      </c>
      <c r="AB32" s="154" t="b">
        <v>0</v>
      </c>
      <c r="AC32" s="154" t="b">
        <v>0</v>
      </c>
      <c r="AD32" s="154" t="b">
        <v>0</v>
      </c>
      <c r="AE32" s="154" t="b">
        <v>0</v>
      </c>
      <c r="AF32" s="154"/>
      <c r="AG32" s="154"/>
      <c r="AH32" s="154"/>
      <c r="AI32" s="154" t="s">
        <v>134</v>
      </c>
      <c r="AJ32" s="154" t="s">
        <v>556</v>
      </c>
      <c r="AK32" s="154" t="s">
        <v>557</v>
      </c>
      <c r="AL32" s="154" t="s">
        <v>129</v>
      </c>
      <c r="AM32" s="154" t="s">
        <v>558</v>
      </c>
      <c r="AN32" s="154" t="s">
        <v>559</v>
      </c>
      <c r="AO32" s="154" t="s">
        <v>132</v>
      </c>
      <c r="AP32" s="154" t="s">
        <v>560</v>
      </c>
      <c r="AQ32" s="154" t="s">
        <v>134</v>
      </c>
      <c r="AR32" s="154" t="s">
        <v>122</v>
      </c>
      <c r="AS32" s="154" t="s">
        <v>561</v>
      </c>
      <c r="AT32" s="154" t="s">
        <v>122</v>
      </c>
      <c r="AU32" s="154" t="s">
        <v>446</v>
      </c>
      <c r="AV32" s="154" t="s">
        <v>134</v>
      </c>
      <c r="AW32" s="154" t="s">
        <v>134</v>
      </c>
      <c r="AX32" s="154" t="s">
        <v>134</v>
      </c>
      <c r="AY32" s="154" t="s">
        <v>137</v>
      </c>
      <c r="AZ32" s="154"/>
      <c r="BA32" s="154"/>
      <c r="BB32" s="154"/>
      <c r="BC32" s="154"/>
      <c r="BD32" s="154"/>
      <c r="BE32" s="155">
        <f t="shared" si="0"/>
        <v>1</v>
      </c>
      <c r="BF32" s="155">
        <f t="shared" ref="BF32:BI32" si="64">IF(AB32,1,)</f>
        <v>0</v>
      </c>
      <c r="BG32" s="155">
        <f t="shared" si="64"/>
        <v>0</v>
      </c>
      <c r="BH32" s="155">
        <f t="shared" si="64"/>
        <v>0</v>
      </c>
      <c r="BI32" s="155">
        <f t="shared" si="64"/>
        <v>0</v>
      </c>
      <c r="BJ32" s="155">
        <f t="shared" si="2"/>
        <v>1</v>
      </c>
      <c r="BK32" s="155">
        <f t="shared" ref="BK32:BO32" si="65">IF(U32&lt;&gt;"",1,0)</f>
        <v>0</v>
      </c>
      <c r="BL32" s="155">
        <f t="shared" si="65"/>
        <v>1</v>
      </c>
      <c r="BM32" s="155">
        <f t="shared" si="65"/>
        <v>1</v>
      </c>
      <c r="BN32" s="155">
        <f t="shared" si="65"/>
        <v>0</v>
      </c>
      <c r="BO32" s="155">
        <f t="shared" si="65"/>
        <v>0</v>
      </c>
      <c r="BP32" s="155" t="b">
        <f t="shared" si="4"/>
        <v>0</v>
      </c>
      <c r="BQ32" s="155">
        <f t="shared" si="5"/>
        <v>2</v>
      </c>
    </row>
    <row r="33" spans="1:69" ht="13.2">
      <c r="A33" s="153" t="s">
        <v>562</v>
      </c>
      <c r="B33" s="154" t="s">
        <v>155</v>
      </c>
      <c r="C33" s="154" t="s">
        <v>155</v>
      </c>
      <c r="D33" s="154" t="s">
        <v>116</v>
      </c>
      <c r="E33" s="154" t="s">
        <v>563</v>
      </c>
      <c r="F33" s="154"/>
      <c r="G33" s="154"/>
      <c r="H33" s="154" t="s">
        <v>118</v>
      </c>
      <c r="I33" s="154" t="s">
        <v>564</v>
      </c>
      <c r="J33" s="154" t="s">
        <v>565</v>
      </c>
      <c r="K33" s="154" t="s">
        <v>459</v>
      </c>
      <c r="L33" s="154" t="s">
        <v>323</v>
      </c>
      <c r="M33" s="154" t="s">
        <v>123</v>
      </c>
      <c r="N33" s="154"/>
      <c r="O33" s="154"/>
      <c r="P33" s="154" t="s">
        <v>234</v>
      </c>
      <c r="Q33" s="154" t="s">
        <v>566</v>
      </c>
      <c r="R33" s="154" t="s">
        <v>132</v>
      </c>
      <c r="S33" s="154" t="s">
        <v>575</v>
      </c>
      <c r="T33" s="154" t="s">
        <v>144</v>
      </c>
      <c r="U33" s="154"/>
      <c r="V33" s="154"/>
      <c r="W33" s="154" t="s">
        <v>567</v>
      </c>
      <c r="X33" s="154"/>
      <c r="Y33" s="154"/>
      <c r="Z33" s="154" t="b">
        <v>0</v>
      </c>
      <c r="AA33" s="154" t="b">
        <v>1</v>
      </c>
      <c r="AB33" s="154" t="b">
        <v>1</v>
      </c>
      <c r="AC33" s="154" t="b">
        <v>0</v>
      </c>
      <c r="AD33" s="154" t="b">
        <v>0</v>
      </c>
      <c r="AE33" s="154" t="b">
        <v>0</v>
      </c>
      <c r="AF33" s="154" t="s">
        <v>568</v>
      </c>
      <c r="AG33" s="154" t="s">
        <v>569</v>
      </c>
      <c r="AH33" s="154" t="s">
        <v>570</v>
      </c>
      <c r="AI33" s="154" t="s">
        <v>134</v>
      </c>
      <c r="AJ33" s="154" t="s">
        <v>571</v>
      </c>
      <c r="AK33" s="154" t="s">
        <v>572</v>
      </c>
      <c r="AL33" s="154" t="s">
        <v>129</v>
      </c>
      <c r="AM33" s="154" t="s">
        <v>573</v>
      </c>
      <c r="AN33" s="154" t="s">
        <v>574</v>
      </c>
      <c r="AO33" s="154" t="s">
        <v>132</v>
      </c>
      <c r="AP33" s="154" t="s">
        <v>575</v>
      </c>
      <c r="AQ33" s="154" t="s">
        <v>134</v>
      </c>
      <c r="AR33" s="154" t="s">
        <v>189</v>
      </c>
      <c r="AS33" s="154" t="s">
        <v>576</v>
      </c>
      <c r="AT33" s="154" t="s">
        <v>577</v>
      </c>
      <c r="AU33" s="154" t="s">
        <v>134</v>
      </c>
      <c r="AV33" s="154" t="s">
        <v>134</v>
      </c>
      <c r="AW33" s="154" t="s">
        <v>134</v>
      </c>
      <c r="AX33" s="154" t="s">
        <v>134</v>
      </c>
      <c r="AY33" s="154" t="s">
        <v>137</v>
      </c>
      <c r="AZ33" s="154" t="s">
        <v>137</v>
      </c>
      <c r="BA33" s="154"/>
      <c r="BB33" s="154"/>
      <c r="BC33" s="154"/>
      <c r="BD33" s="154"/>
      <c r="BE33" s="155">
        <f t="shared" si="0"/>
        <v>1</v>
      </c>
      <c r="BF33" s="155">
        <f t="shared" ref="BF33:BI33" si="66">IF(AB33,1,)</f>
        <v>1</v>
      </c>
      <c r="BG33" s="155">
        <f t="shared" si="66"/>
        <v>0</v>
      </c>
      <c r="BH33" s="155">
        <f t="shared" si="66"/>
        <v>0</v>
      </c>
      <c r="BI33" s="155">
        <f t="shared" si="66"/>
        <v>0</v>
      </c>
      <c r="BJ33" s="155">
        <f t="shared" si="2"/>
        <v>2</v>
      </c>
      <c r="BK33" s="155">
        <f t="shared" ref="BK33:BO33" si="67">IF(U33&lt;&gt;"",1,0)</f>
        <v>0</v>
      </c>
      <c r="BL33" s="155">
        <f t="shared" si="67"/>
        <v>0</v>
      </c>
      <c r="BM33" s="155">
        <f t="shared" si="67"/>
        <v>1</v>
      </c>
      <c r="BN33" s="155">
        <f t="shared" si="67"/>
        <v>0</v>
      </c>
      <c r="BO33" s="155">
        <f t="shared" si="67"/>
        <v>0</v>
      </c>
      <c r="BP33" s="155" t="b">
        <f t="shared" si="4"/>
        <v>0</v>
      </c>
      <c r="BQ33" s="155">
        <f t="shared" si="5"/>
        <v>1</v>
      </c>
    </row>
    <row r="34" spans="1:69" ht="13.2">
      <c r="A34" s="153" t="s">
        <v>578</v>
      </c>
      <c r="B34" s="154" t="s">
        <v>230</v>
      </c>
      <c r="C34" s="154" t="s">
        <v>230</v>
      </c>
      <c r="D34" s="154" t="s">
        <v>116</v>
      </c>
      <c r="E34" s="154" t="s">
        <v>579</v>
      </c>
      <c r="F34" s="154">
        <v>2018</v>
      </c>
      <c r="G34" s="154"/>
      <c r="H34" s="154" t="s">
        <v>118</v>
      </c>
      <c r="I34" s="154" t="s">
        <v>580</v>
      </c>
      <c r="J34" s="154" t="s">
        <v>263</v>
      </c>
      <c r="K34" s="154" t="s">
        <v>248</v>
      </c>
      <c r="L34" s="154"/>
      <c r="M34" s="154" t="s">
        <v>123</v>
      </c>
      <c r="N34" s="154" t="s">
        <v>180</v>
      </c>
      <c r="O34" s="154"/>
      <c r="P34" s="154" t="s">
        <v>122</v>
      </c>
      <c r="Q34" s="153" t="s">
        <v>581</v>
      </c>
      <c r="R34" s="154" t="s">
        <v>132</v>
      </c>
      <c r="S34" s="154" t="s">
        <v>256</v>
      </c>
      <c r="T34" s="154" t="s">
        <v>144</v>
      </c>
      <c r="U34" s="154" t="s">
        <v>582</v>
      </c>
      <c r="V34" s="154" t="s">
        <v>582</v>
      </c>
      <c r="W34" s="154" t="s">
        <v>582</v>
      </c>
      <c r="X34" s="154" t="s">
        <v>582</v>
      </c>
      <c r="Y34" s="154"/>
      <c r="Z34" s="154" t="b">
        <v>0</v>
      </c>
      <c r="AA34" s="154" t="b">
        <v>1</v>
      </c>
      <c r="AB34" s="154" t="b">
        <v>0</v>
      </c>
      <c r="AC34" s="154" t="b">
        <v>0</v>
      </c>
      <c r="AD34" s="154" t="b">
        <v>0</v>
      </c>
      <c r="AE34" s="154" t="b">
        <v>0</v>
      </c>
      <c r="AF34" s="154" t="s">
        <v>583</v>
      </c>
      <c r="AG34" s="154"/>
      <c r="AH34" s="154"/>
      <c r="AI34" s="154" t="s">
        <v>134</v>
      </c>
      <c r="AJ34" s="154" t="s">
        <v>584</v>
      </c>
      <c r="AK34" s="154"/>
      <c r="AL34" s="154"/>
      <c r="AM34" s="154" t="s">
        <v>254</v>
      </c>
      <c r="AN34" s="154" t="s">
        <v>255</v>
      </c>
      <c r="AO34" s="154" t="s">
        <v>132</v>
      </c>
      <c r="AP34" s="154" t="s">
        <v>256</v>
      </c>
      <c r="AQ34" s="154" t="s">
        <v>134</v>
      </c>
      <c r="AR34" s="154" t="s">
        <v>257</v>
      </c>
      <c r="AS34" s="154" t="s">
        <v>135</v>
      </c>
      <c r="AT34" s="154" t="s">
        <v>258</v>
      </c>
      <c r="AU34" s="154"/>
      <c r="AV34" s="154" t="s">
        <v>259</v>
      </c>
      <c r="AW34" s="154" t="s">
        <v>134</v>
      </c>
      <c r="AX34" s="154"/>
      <c r="AY34" s="154" t="s">
        <v>137</v>
      </c>
      <c r="AZ34" s="154"/>
      <c r="BA34" s="154"/>
      <c r="BB34" s="154"/>
      <c r="BC34" s="154"/>
      <c r="BD34" s="154"/>
      <c r="BE34" s="155">
        <f t="shared" si="0"/>
        <v>1</v>
      </c>
      <c r="BF34" s="155">
        <f t="shared" ref="BF34:BI34" si="68">IF(AB34,1,)</f>
        <v>0</v>
      </c>
      <c r="BG34" s="155">
        <f t="shared" si="68"/>
        <v>0</v>
      </c>
      <c r="BH34" s="155">
        <f t="shared" si="68"/>
        <v>0</v>
      </c>
      <c r="BI34" s="155">
        <f t="shared" si="68"/>
        <v>0</v>
      </c>
      <c r="BJ34" s="155">
        <f t="shared" si="2"/>
        <v>1</v>
      </c>
      <c r="BK34" s="155">
        <f t="shared" ref="BK34:BO34" si="69">IF(U34&lt;&gt;"",1,0)</f>
        <v>1</v>
      </c>
      <c r="BL34" s="155">
        <f t="shared" si="69"/>
        <v>1</v>
      </c>
      <c r="BM34" s="155">
        <f t="shared" si="69"/>
        <v>1</v>
      </c>
      <c r="BN34" s="155">
        <f t="shared" si="69"/>
        <v>1</v>
      </c>
      <c r="BO34" s="155">
        <f t="shared" si="69"/>
        <v>0</v>
      </c>
      <c r="BP34" s="155" t="b">
        <f t="shared" si="4"/>
        <v>0</v>
      </c>
      <c r="BQ34" s="155">
        <f t="shared" si="5"/>
        <v>4</v>
      </c>
    </row>
    <row r="35" spans="1:69" ht="13.2">
      <c r="A35" s="153" t="s">
        <v>585</v>
      </c>
      <c r="B35" s="154" t="s">
        <v>230</v>
      </c>
      <c r="C35" s="154" t="s">
        <v>230</v>
      </c>
      <c r="D35" s="154" t="s">
        <v>116</v>
      </c>
      <c r="E35" s="154" t="s">
        <v>586</v>
      </c>
      <c r="F35" s="154">
        <v>2015</v>
      </c>
      <c r="G35" s="154"/>
      <c r="H35" s="154" t="s">
        <v>118</v>
      </c>
      <c r="I35" s="154" t="s">
        <v>587</v>
      </c>
      <c r="J35" s="154" t="s">
        <v>588</v>
      </c>
      <c r="K35" s="154" t="s">
        <v>248</v>
      </c>
      <c r="L35" s="154"/>
      <c r="M35" s="154" t="s">
        <v>123</v>
      </c>
      <c r="N35" s="154" t="s">
        <v>180</v>
      </c>
      <c r="O35" s="154"/>
      <c r="P35" s="154" t="s">
        <v>122</v>
      </c>
      <c r="Q35" s="153" t="s">
        <v>589</v>
      </c>
      <c r="R35" s="154" t="s">
        <v>132</v>
      </c>
      <c r="S35" s="154" t="s">
        <v>284</v>
      </c>
      <c r="T35" s="154" t="s">
        <v>144</v>
      </c>
      <c r="U35" s="154" t="s">
        <v>590</v>
      </c>
      <c r="V35" s="154" t="s">
        <v>591</v>
      </c>
      <c r="W35" s="154" t="s">
        <v>592</v>
      </c>
      <c r="X35" s="154" t="s">
        <v>591</v>
      </c>
      <c r="Y35" s="154" t="s">
        <v>593</v>
      </c>
      <c r="Z35" s="154" t="b">
        <v>0</v>
      </c>
      <c r="AA35" s="154" t="b">
        <v>1</v>
      </c>
      <c r="AB35" s="154" t="b">
        <v>0</v>
      </c>
      <c r="AC35" s="154" t="b">
        <v>0</v>
      </c>
      <c r="AD35" s="154" t="b">
        <v>0</v>
      </c>
      <c r="AE35" s="154" t="b">
        <v>0</v>
      </c>
      <c r="AF35" s="154" t="s">
        <v>420</v>
      </c>
      <c r="AG35" s="154" t="s">
        <v>122</v>
      </c>
      <c r="AH35" s="154" t="s">
        <v>122</v>
      </c>
      <c r="AI35" s="154" t="s">
        <v>134</v>
      </c>
      <c r="AJ35" s="154" t="s">
        <v>594</v>
      </c>
      <c r="AK35" s="154" t="s">
        <v>595</v>
      </c>
      <c r="AL35" s="154" t="s">
        <v>224</v>
      </c>
      <c r="AM35" s="154" t="s">
        <v>254</v>
      </c>
      <c r="AN35" s="154" t="s">
        <v>255</v>
      </c>
      <c r="AO35" s="154" t="s">
        <v>132</v>
      </c>
      <c r="AP35" s="154" t="s">
        <v>284</v>
      </c>
      <c r="AQ35" s="154" t="s">
        <v>134</v>
      </c>
      <c r="AR35" s="154" t="s">
        <v>122</v>
      </c>
      <c r="AS35" s="154" t="s">
        <v>135</v>
      </c>
      <c r="AT35" s="154"/>
      <c r="AU35" s="154"/>
      <c r="AV35" s="154" t="s">
        <v>259</v>
      </c>
      <c r="AW35" s="154" t="s">
        <v>134</v>
      </c>
      <c r="AX35" s="154" t="s">
        <v>134</v>
      </c>
      <c r="AY35" s="154" t="s">
        <v>137</v>
      </c>
      <c r="AZ35" s="154"/>
      <c r="BA35" s="154"/>
      <c r="BB35" s="154"/>
      <c r="BC35" s="154"/>
      <c r="BD35" s="154"/>
      <c r="BE35" s="155">
        <f t="shared" si="0"/>
        <v>1</v>
      </c>
      <c r="BF35" s="155">
        <f t="shared" ref="BF35:BI35" si="70">IF(AB35,1,)</f>
        <v>0</v>
      </c>
      <c r="BG35" s="155">
        <f t="shared" si="70"/>
        <v>0</v>
      </c>
      <c r="BH35" s="155">
        <f t="shared" si="70"/>
        <v>0</v>
      </c>
      <c r="BI35" s="155">
        <f t="shared" si="70"/>
        <v>0</v>
      </c>
      <c r="BJ35" s="155">
        <f t="shared" si="2"/>
        <v>1</v>
      </c>
      <c r="BK35" s="155">
        <f t="shared" ref="BK35:BO35" si="71">IF(U35&lt;&gt;"",1,0)</f>
        <v>1</v>
      </c>
      <c r="BL35" s="155">
        <f t="shared" si="71"/>
        <v>1</v>
      </c>
      <c r="BM35" s="155">
        <f t="shared" si="71"/>
        <v>1</v>
      </c>
      <c r="BN35" s="155">
        <f t="shared" si="71"/>
        <v>1</v>
      </c>
      <c r="BO35" s="155">
        <f t="shared" si="71"/>
        <v>1</v>
      </c>
      <c r="BP35" s="155" t="b">
        <f t="shared" si="4"/>
        <v>0</v>
      </c>
      <c r="BQ35" s="155">
        <f t="shared" si="5"/>
        <v>5</v>
      </c>
    </row>
    <row r="36" spans="1:69" ht="13.2">
      <c r="A36" s="153" t="s">
        <v>596</v>
      </c>
      <c r="B36" s="154" t="s">
        <v>230</v>
      </c>
      <c r="C36" s="154" t="s">
        <v>230</v>
      </c>
      <c r="D36" s="154" t="s">
        <v>116</v>
      </c>
      <c r="E36" s="154" t="s">
        <v>389</v>
      </c>
      <c r="F36" s="154">
        <v>2007</v>
      </c>
      <c r="G36" s="154">
        <v>2020</v>
      </c>
      <c r="H36" s="154" t="s">
        <v>118</v>
      </c>
      <c r="I36" s="154" t="s">
        <v>597</v>
      </c>
      <c r="J36" s="154" t="s">
        <v>518</v>
      </c>
      <c r="K36" s="154" t="s">
        <v>248</v>
      </c>
      <c r="L36" s="154"/>
      <c r="M36" s="154" t="s">
        <v>123</v>
      </c>
      <c r="N36" s="154" t="s">
        <v>134</v>
      </c>
      <c r="O36" s="154"/>
      <c r="P36" s="154" t="s">
        <v>122</v>
      </c>
      <c r="Q36" s="153" t="s">
        <v>598</v>
      </c>
      <c r="R36" s="154" t="s">
        <v>132</v>
      </c>
      <c r="S36" s="154" t="s">
        <v>603</v>
      </c>
      <c r="T36" s="154" t="s">
        <v>200</v>
      </c>
      <c r="U36" s="154"/>
      <c r="V36" s="154"/>
      <c r="W36" s="154" t="s">
        <v>599</v>
      </c>
      <c r="X36" s="154"/>
      <c r="Y36" s="154"/>
      <c r="Z36" s="154" t="b">
        <v>0</v>
      </c>
      <c r="AA36" s="154" t="b">
        <v>1</v>
      </c>
      <c r="AB36" s="154" t="b">
        <v>0</v>
      </c>
      <c r="AC36" s="154" t="b">
        <v>0</v>
      </c>
      <c r="AD36" s="154" t="b">
        <v>0</v>
      </c>
      <c r="AE36" s="154" t="b">
        <v>0</v>
      </c>
      <c r="AF36" s="154" t="s">
        <v>600</v>
      </c>
      <c r="AG36" s="154" t="s">
        <v>268</v>
      </c>
      <c r="AH36" s="154" t="s">
        <v>601</v>
      </c>
      <c r="AI36" s="154" t="s">
        <v>134</v>
      </c>
      <c r="AJ36" s="154" t="s">
        <v>602</v>
      </c>
      <c r="AK36" s="154" t="s">
        <v>601</v>
      </c>
      <c r="AL36" s="154" t="s">
        <v>224</v>
      </c>
      <c r="AM36" s="154" t="s">
        <v>254</v>
      </c>
      <c r="AN36" s="154" t="s">
        <v>255</v>
      </c>
      <c r="AO36" s="154" t="s">
        <v>132</v>
      </c>
      <c r="AP36" s="154" t="s">
        <v>603</v>
      </c>
      <c r="AQ36" s="154" t="s">
        <v>134</v>
      </c>
      <c r="AR36" s="154" t="s">
        <v>122</v>
      </c>
      <c r="AS36" s="154" t="s">
        <v>135</v>
      </c>
      <c r="AT36" s="154" t="s">
        <v>604</v>
      </c>
      <c r="AU36" s="154"/>
      <c r="AV36" s="154" t="s">
        <v>259</v>
      </c>
      <c r="AW36" s="154" t="s">
        <v>134</v>
      </c>
      <c r="AX36" s="154" t="s">
        <v>134</v>
      </c>
      <c r="AY36" s="154" t="s">
        <v>137</v>
      </c>
      <c r="AZ36" s="154"/>
      <c r="BA36" s="154"/>
      <c r="BB36" s="154"/>
      <c r="BC36" s="154"/>
      <c r="BD36" s="154"/>
      <c r="BE36" s="155">
        <f t="shared" si="0"/>
        <v>1</v>
      </c>
      <c r="BF36" s="155">
        <f t="shared" ref="BF36:BI36" si="72">IF(AB36,1,)</f>
        <v>0</v>
      </c>
      <c r="BG36" s="155">
        <f t="shared" si="72"/>
        <v>0</v>
      </c>
      <c r="BH36" s="155">
        <f t="shared" si="72"/>
        <v>0</v>
      </c>
      <c r="BI36" s="155">
        <f t="shared" si="72"/>
        <v>0</v>
      </c>
      <c r="BJ36" s="155">
        <f t="shared" si="2"/>
        <v>1</v>
      </c>
      <c r="BK36" s="155">
        <f t="shared" ref="BK36:BO36" si="73">IF(U36&lt;&gt;"",1,0)</f>
        <v>0</v>
      </c>
      <c r="BL36" s="155">
        <f t="shared" si="73"/>
        <v>0</v>
      </c>
      <c r="BM36" s="155">
        <f t="shared" si="73"/>
        <v>1</v>
      </c>
      <c r="BN36" s="155">
        <f t="shared" si="73"/>
        <v>0</v>
      </c>
      <c r="BO36" s="155">
        <f t="shared" si="73"/>
        <v>0</v>
      </c>
      <c r="BP36" s="155" t="b">
        <f t="shared" si="4"/>
        <v>0</v>
      </c>
      <c r="BQ36" s="155">
        <f t="shared" si="5"/>
        <v>1</v>
      </c>
    </row>
    <row r="37" spans="1:69" ht="13.2">
      <c r="A37" s="154" t="s">
        <v>2084</v>
      </c>
      <c r="B37" s="154" t="s">
        <v>155</v>
      </c>
      <c r="C37" s="154" t="s">
        <v>155</v>
      </c>
      <c r="D37" s="154" t="s">
        <v>116</v>
      </c>
      <c r="E37" s="154" t="s">
        <v>606</v>
      </c>
      <c r="F37" s="154">
        <v>2020</v>
      </c>
      <c r="G37" s="154"/>
      <c r="H37" s="154" t="s">
        <v>118</v>
      </c>
      <c r="I37" s="154" t="s">
        <v>607</v>
      </c>
      <c r="J37" s="154" t="s">
        <v>565</v>
      </c>
      <c r="K37" s="154" t="s">
        <v>248</v>
      </c>
      <c r="L37" s="154" t="s">
        <v>122</v>
      </c>
      <c r="M37" s="154" t="s">
        <v>123</v>
      </c>
      <c r="N37" s="154"/>
      <c r="O37" s="154"/>
      <c r="P37" s="154"/>
      <c r="Q37" s="153" t="s">
        <v>608</v>
      </c>
      <c r="R37" s="154" t="s">
        <v>132</v>
      </c>
      <c r="S37" s="154" t="s">
        <v>619</v>
      </c>
      <c r="T37" s="154" t="s">
        <v>200</v>
      </c>
      <c r="U37" s="154" t="s">
        <v>609</v>
      </c>
      <c r="V37" s="154" t="s">
        <v>610</v>
      </c>
      <c r="W37" s="154"/>
      <c r="X37" s="154" t="s">
        <v>611</v>
      </c>
      <c r="Y37" s="154" t="s">
        <v>612</v>
      </c>
      <c r="Z37" s="154" t="b">
        <v>1</v>
      </c>
      <c r="AA37" s="154" t="b">
        <v>1</v>
      </c>
      <c r="AB37" s="154" t="b">
        <v>1</v>
      </c>
      <c r="AC37" s="154" t="b">
        <v>1</v>
      </c>
      <c r="AD37" s="154" t="b">
        <v>0</v>
      </c>
      <c r="AE37" s="154" t="b">
        <v>0</v>
      </c>
      <c r="AF37" s="154" t="s">
        <v>2085</v>
      </c>
      <c r="AG37" s="154" t="s">
        <v>614</v>
      </c>
      <c r="AH37" s="154" t="s">
        <v>615</v>
      </c>
      <c r="AI37" s="154" t="s">
        <v>205</v>
      </c>
      <c r="AJ37" s="154" t="s">
        <v>616</v>
      </c>
      <c r="AK37" s="154" t="s">
        <v>617</v>
      </c>
      <c r="AL37" s="154" t="s">
        <v>129</v>
      </c>
      <c r="AM37" s="154"/>
      <c r="AN37" s="154" t="s">
        <v>618</v>
      </c>
      <c r="AO37" s="154" t="s">
        <v>132</v>
      </c>
      <c r="AP37" s="154" t="s">
        <v>619</v>
      </c>
      <c r="AQ37" s="154" t="s">
        <v>134</v>
      </c>
      <c r="AR37" s="154" t="s">
        <v>620</v>
      </c>
      <c r="AS37" s="154" t="s">
        <v>621</v>
      </c>
      <c r="AT37" s="154" t="s">
        <v>470</v>
      </c>
      <c r="AU37" s="154" t="s">
        <v>122</v>
      </c>
      <c r="AV37" s="154" t="s">
        <v>134</v>
      </c>
      <c r="AW37" s="154" t="s">
        <v>134</v>
      </c>
      <c r="AX37" s="154" t="s">
        <v>134</v>
      </c>
      <c r="AY37" s="154" t="s">
        <v>137</v>
      </c>
      <c r="AZ37" s="154" t="s">
        <v>175</v>
      </c>
      <c r="BA37" s="154" t="s">
        <v>137</v>
      </c>
      <c r="BB37" s="154"/>
      <c r="BC37" s="154"/>
      <c r="BD37" s="154"/>
      <c r="BE37" s="155">
        <f t="shared" si="0"/>
        <v>1</v>
      </c>
      <c r="BF37" s="155">
        <f t="shared" ref="BF37:BI37" si="74">IF(AB37,1,)</f>
        <v>1</v>
      </c>
      <c r="BG37" s="155">
        <f t="shared" si="74"/>
        <v>1</v>
      </c>
      <c r="BH37" s="155">
        <f t="shared" si="74"/>
        <v>0</v>
      </c>
      <c r="BI37" s="155">
        <f t="shared" si="74"/>
        <v>0</v>
      </c>
      <c r="BJ37" s="155">
        <f t="shared" si="2"/>
        <v>3</v>
      </c>
      <c r="BK37" s="155">
        <f t="shared" ref="BK37:BO37" si="75">IF(U37&lt;&gt;"",1,0)</f>
        <v>1</v>
      </c>
      <c r="BL37" s="155">
        <f t="shared" si="75"/>
        <v>1</v>
      </c>
      <c r="BM37" s="155">
        <f t="shared" si="75"/>
        <v>0</v>
      </c>
      <c r="BN37" s="155">
        <f t="shared" si="75"/>
        <v>1</v>
      </c>
      <c r="BO37" s="155">
        <f t="shared" si="75"/>
        <v>1</v>
      </c>
      <c r="BP37" s="155" t="b">
        <f t="shared" si="4"/>
        <v>0</v>
      </c>
      <c r="BQ37" s="155">
        <f t="shared" si="5"/>
        <v>4</v>
      </c>
    </row>
    <row r="38" spans="1:69" ht="13.2">
      <c r="A38" s="153" t="s">
        <v>622</v>
      </c>
      <c r="B38" s="154" t="s">
        <v>115</v>
      </c>
      <c r="C38" s="154" t="s">
        <v>115</v>
      </c>
      <c r="D38" s="154" t="s">
        <v>116</v>
      </c>
      <c r="E38" s="154" t="s">
        <v>623</v>
      </c>
      <c r="F38" s="154">
        <v>2017</v>
      </c>
      <c r="G38" s="154">
        <v>2017</v>
      </c>
      <c r="H38" s="154" t="s">
        <v>624</v>
      </c>
      <c r="I38" s="154" t="s">
        <v>625</v>
      </c>
      <c r="J38" s="154" t="s">
        <v>626</v>
      </c>
      <c r="K38" s="154" t="s">
        <v>459</v>
      </c>
      <c r="L38" s="154"/>
      <c r="M38" s="154" t="s">
        <v>123</v>
      </c>
      <c r="N38" s="154" t="s">
        <v>205</v>
      </c>
      <c r="O38" s="154"/>
      <c r="P38" s="154" t="s">
        <v>122</v>
      </c>
      <c r="Q38" s="154" t="s">
        <v>2086</v>
      </c>
      <c r="R38" s="154" t="s">
        <v>132</v>
      </c>
      <c r="S38" s="154" t="s">
        <v>639</v>
      </c>
      <c r="T38" s="154" t="s">
        <v>200</v>
      </c>
      <c r="U38" s="154" t="s">
        <v>628</v>
      </c>
      <c r="V38" s="154" t="s">
        <v>629</v>
      </c>
      <c r="W38" s="154" t="s">
        <v>630</v>
      </c>
      <c r="X38" s="154" t="s">
        <v>631</v>
      </c>
      <c r="Y38" s="154" t="s">
        <v>632</v>
      </c>
      <c r="Z38" s="154" t="b">
        <v>0</v>
      </c>
      <c r="AA38" s="154" t="b">
        <v>1</v>
      </c>
      <c r="AB38" s="154" t="b">
        <v>0</v>
      </c>
      <c r="AC38" s="154" t="b">
        <v>1</v>
      </c>
      <c r="AD38" s="154" t="b">
        <v>0</v>
      </c>
      <c r="AE38" s="154" t="b">
        <v>0</v>
      </c>
      <c r="AF38" s="154" t="s">
        <v>633</v>
      </c>
      <c r="AG38" s="154" t="s">
        <v>634</v>
      </c>
      <c r="AH38" s="154" t="s">
        <v>635</v>
      </c>
      <c r="AI38" s="154" t="s">
        <v>134</v>
      </c>
      <c r="AJ38" s="154" t="s">
        <v>636</v>
      </c>
      <c r="AK38" s="154" t="s">
        <v>637</v>
      </c>
      <c r="AL38" s="154" t="s">
        <v>129</v>
      </c>
      <c r="AM38" s="154"/>
      <c r="AN38" s="154" t="s">
        <v>638</v>
      </c>
      <c r="AO38" s="154" t="s">
        <v>132</v>
      </c>
      <c r="AP38" s="154" t="s">
        <v>639</v>
      </c>
      <c r="AQ38" s="154" t="s">
        <v>134</v>
      </c>
      <c r="AR38" s="154" t="s">
        <v>171</v>
      </c>
      <c r="AS38" s="154" t="s">
        <v>135</v>
      </c>
      <c r="AT38" s="154" t="s">
        <v>640</v>
      </c>
      <c r="AU38" s="154" t="s">
        <v>216</v>
      </c>
      <c r="AV38" s="154" t="s">
        <v>216</v>
      </c>
      <c r="AW38" s="154" t="s">
        <v>134</v>
      </c>
      <c r="AX38" s="154" t="s">
        <v>134</v>
      </c>
      <c r="AY38" s="154" t="s">
        <v>137</v>
      </c>
      <c r="AZ38" s="154"/>
      <c r="BA38" s="154" t="s">
        <v>137</v>
      </c>
      <c r="BB38" s="154"/>
      <c r="BC38" s="154"/>
      <c r="BD38" s="154"/>
      <c r="BE38" s="155">
        <f t="shared" si="0"/>
        <v>1</v>
      </c>
      <c r="BF38" s="155">
        <f t="shared" ref="BF38:BI38" si="76">IF(AB38,1,)</f>
        <v>0</v>
      </c>
      <c r="BG38" s="155">
        <f t="shared" si="76"/>
        <v>1</v>
      </c>
      <c r="BH38" s="155">
        <f t="shared" si="76"/>
        <v>0</v>
      </c>
      <c r="BI38" s="155">
        <f t="shared" si="76"/>
        <v>0</v>
      </c>
      <c r="BJ38" s="155">
        <f t="shared" si="2"/>
        <v>2</v>
      </c>
      <c r="BK38" s="155">
        <f t="shared" ref="BK38:BO38" si="77">IF(U38&lt;&gt;"",1,0)</f>
        <v>1</v>
      </c>
      <c r="BL38" s="155">
        <f t="shared" si="77"/>
        <v>1</v>
      </c>
      <c r="BM38" s="155">
        <f t="shared" si="77"/>
        <v>1</v>
      </c>
      <c r="BN38" s="155">
        <f t="shared" si="77"/>
        <v>1</v>
      </c>
      <c r="BO38" s="155">
        <f t="shared" si="77"/>
        <v>1</v>
      </c>
      <c r="BP38" s="155" t="b">
        <f t="shared" si="4"/>
        <v>0</v>
      </c>
      <c r="BQ38" s="155">
        <f t="shared" si="5"/>
        <v>5</v>
      </c>
    </row>
    <row r="39" spans="1:69" ht="13.2">
      <c r="A39" s="153" t="s">
        <v>641</v>
      </c>
      <c r="B39" s="154" t="s">
        <v>115</v>
      </c>
      <c r="C39" s="154" t="s">
        <v>115</v>
      </c>
      <c r="D39" s="154" t="s">
        <v>116</v>
      </c>
      <c r="E39" s="154" t="s">
        <v>642</v>
      </c>
      <c r="F39" s="154">
        <v>2012</v>
      </c>
      <c r="G39" s="154">
        <v>2020</v>
      </c>
      <c r="H39" s="154" t="s">
        <v>118</v>
      </c>
      <c r="I39" s="154" t="s">
        <v>643</v>
      </c>
      <c r="J39" s="154" t="s">
        <v>644</v>
      </c>
      <c r="K39" s="154" t="s">
        <v>142</v>
      </c>
      <c r="L39" s="154"/>
      <c r="M39" s="154" t="s">
        <v>123</v>
      </c>
      <c r="N39" s="154" t="s">
        <v>134</v>
      </c>
      <c r="O39" s="154"/>
      <c r="P39" s="154"/>
      <c r="Q39" s="154" t="s">
        <v>2087</v>
      </c>
      <c r="R39" s="154" t="s">
        <v>132</v>
      </c>
      <c r="S39" s="154" t="s">
        <v>650</v>
      </c>
      <c r="T39" s="154" t="s">
        <v>144</v>
      </c>
      <c r="U39" s="154"/>
      <c r="V39" s="154" t="s">
        <v>646</v>
      </c>
      <c r="W39" s="154" t="s">
        <v>647</v>
      </c>
      <c r="X39" s="154"/>
      <c r="Y39" s="154"/>
      <c r="Z39" s="154" t="b">
        <v>0</v>
      </c>
      <c r="AA39" s="154" t="b">
        <v>1</v>
      </c>
      <c r="AB39" s="154" t="b">
        <v>1</v>
      </c>
      <c r="AC39" s="154" t="b">
        <v>1</v>
      </c>
      <c r="AD39" s="154" t="b">
        <v>0</v>
      </c>
      <c r="AE39" s="154" t="b">
        <v>0</v>
      </c>
      <c r="AF39" s="154"/>
      <c r="AG39" s="154"/>
      <c r="AH39" s="154"/>
      <c r="AI39" s="154"/>
      <c r="AJ39" s="154" t="s">
        <v>648</v>
      </c>
      <c r="AK39" s="154" t="s">
        <v>649</v>
      </c>
      <c r="AL39" s="154" t="s">
        <v>129</v>
      </c>
      <c r="AM39" s="154" t="s">
        <v>216</v>
      </c>
      <c r="AN39" s="154" t="s">
        <v>216</v>
      </c>
      <c r="AO39" s="154" t="s">
        <v>132</v>
      </c>
      <c r="AP39" s="154" t="s">
        <v>650</v>
      </c>
      <c r="AQ39" s="154" t="s">
        <v>134</v>
      </c>
      <c r="AR39" s="154" t="s">
        <v>216</v>
      </c>
      <c r="AS39" s="154" t="s">
        <v>135</v>
      </c>
      <c r="AT39" s="154" t="s">
        <v>651</v>
      </c>
      <c r="AU39" s="154" t="s">
        <v>216</v>
      </c>
      <c r="AV39" s="154" t="s">
        <v>216</v>
      </c>
      <c r="AW39" s="154" t="s">
        <v>134</v>
      </c>
      <c r="AX39" s="154" t="s">
        <v>134</v>
      </c>
      <c r="AY39" s="154" t="s">
        <v>137</v>
      </c>
      <c r="AZ39" s="154" t="s">
        <v>137</v>
      </c>
      <c r="BA39" s="154" t="s">
        <v>137</v>
      </c>
      <c r="BB39" s="154"/>
      <c r="BC39" s="154"/>
      <c r="BD39" s="154"/>
      <c r="BE39" s="155">
        <f t="shared" si="0"/>
        <v>1</v>
      </c>
      <c r="BF39" s="155">
        <f t="shared" ref="BF39:BI39" si="78">IF(AB39,1,)</f>
        <v>1</v>
      </c>
      <c r="BG39" s="155">
        <f t="shared" si="78"/>
        <v>1</v>
      </c>
      <c r="BH39" s="155">
        <f t="shared" si="78"/>
        <v>0</v>
      </c>
      <c r="BI39" s="155">
        <f t="shared" si="78"/>
        <v>0</v>
      </c>
      <c r="BJ39" s="155">
        <f t="shared" si="2"/>
        <v>3</v>
      </c>
      <c r="BK39" s="155">
        <f t="shared" ref="BK39:BO39" si="79">IF(U39&lt;&gt;"",1,0)</f>
        <v>0</v>
      </c>
      <c r="BL39" s="155">
        <f t="shared" si="79"/>
        <v>1</v>
      </c>
      <c r="BM39" s="155">
        <f t="shared" si="79"/>
        <v>1</v>
      </c>
      <c r="BN39" s="155">
        <f t="shared" si="79"/>
        <v>0</v>
      </c>
      <c r="BO39" s="155">
        <f t="shared" si="79"/>
        <v>0</v>
      </c>
      <c r="BP39" s="155" t="b">
        <f t="shared" si="4"/>
        <v>0</v>
      </c>
      <c r="BQ39" s="155">
        <f t="shared" si="5"/>
        <v>2</v>
      </c>
    </row>
    <row r="40" spans="1:69" ht="13.2">
      <c r="A40" s="153" t="s">
        <v>652</v>
      </c>
      <c r="B40" s="154" t="s">
        <v>115</v>
      </c>
      <c r="C40" s="154" t="s">
        <v>115</v>
      </c>
      <c r="D40" s="154" t="s">
        <v>116</v>
      </c>
      <c r="E40" s="154" t="s">
        <v>653</v>
      </c>
      <c r="F40" s="154">
        <v>2021</v>
      </c>
      <c r="G40" s="154">
        <v>2021</v>
      </c>
      <c r="H40" s="154" t="s">
        <v>118</v>
      </c>
      <c r="I40" s="154" t="s">
        <v>654</v>
      </c>
      <c r="J40" s="154" t="s">
        <v>644</v>
      </c>
      <c r="K40" s="154" t="s">
        <v>459</v>
      </c>
      <c r="L40" s="154" t="s">
        <v>655</v>
      </c>
      <c r="M40" s="154" t="s">
        <v>535</v>
      </c>
      <c r="N40" s="154" t="s">
        <v>205</v>
      </c>
      <c r="O40" s="154" t="s">
        <v>2088</v>
      </c>
      <c r="P40" s="154" t="s">
        <v>234</v>
      </c>
      <c r="Q40" s="154" t="s">
        <v>2089</v>
      </c>
      <c r="R40" s="154" t="s">
        <v>132</v>
      </c>
      <c r="S40" s="154" t="s">
        <v>256</v>
      </c>
      <c r="T40" s="154" t="s">
        <v>144</v>
      </c>
      <c r="U40" s="154" t="s">
        <v>658</v>
      </c>
      <c r="V40" s="154" t="s">
        <v>659</v>
      </c>
      <c r="W40" s="154" t="s">
        <v>660</v>
      </c>
      <c r="X40" s="154" t="s">
        <v>661</v>
      </c>
      <c r="Y40" s="154"/>
      <c r="Z40" s="154" t="b">
        <v>0</v>
      </c>
      <c r="AA40" s="154" t="b">
        <v>1</v>
      </c>
      <c r="AB40" s="154" t="b">
        <v>0</v>
      </c>
      <c r="AC40" s="154" t="b">
        <v>1</v>
      </c>
      <c r="AD40" s="154" t="b">
        <v>1</v>
      </c>
      <c r="AE40" s="154" t="b">
        <v>1</v>
      </c>
      <c r="AF40" s="154" t="s">
        <v>662</v>
      </c>
      <c r="AG40" s="154" t="s">
        <v>663</v>
      </c>
      <c r="AH40" s="154" t="s">
        <v>663</v>
      </c>
      <c r="AI40" s="154" t="s">
        <v>205</v>
      </c>
      <c r="AJ40" s="154" t="s">
        <v>664</v>
      </c>
      <c r="AK40" s="154" t="s">
        <v>665</v>
      </c>
      <c r="AL40" s="154" t="s">
        <v>129</v>
      </c>
      <c r="AM40" s="154" t="s">
        <v>666</v>
      </c>
      <c r="AN40" s="154" t="s">
        <v>667</v>
      </c>
      <c r="AO40" s="154" t="s">
        <v>132</v>
      </c>
      <c r="AP40" s="154" t="s">
        <v>256</v>
      </c>
      <c r="AQ40" s="154" t="s">
        <v>134</v>
      </c>
      <c r="AR40" s="154" t="s">
        <v>273</v>
      </c>
      <c r="AS40" s="154" t="s">
        <v>135</v>
      </c>
      <c r="AT40" s="154" t="s">
        <v>668</v>
      </c>
      <c r="AU40" s="154" t="s">
        <v>669</v>
      </c>
      <c r="AV40" s="154" t="s">
        <v>216</v>
      </c>
      <c r="AW40" s="154" t="s">
        <v>205</v>
      </c>
      <c r="AX40" s="154" t="s">
        <v>205</v>
      </c>
      <c r="AY40" s="154" t="s">
        <v>137</v>
      </c>
      <c r="AZ40" s="154"/>
      <c r="BA40" s="154" t="s">
        <v>137</v>
      </c>
      <c r="BB40" s="154" t="s">
        <v>137</v>
      </c>
      <c r="BC40" s="154" t="s">
        <v>137</v>
      </c>
      <c r="BD40" s="154"/>
      <c r="BE40" s="155">
        <f t="shared" si="0"/>
        <v>1</v>
      </c>
      <c r="BF40" s="155">
        <f t="shared" ref="BF40:BI40" si="80">IF(AB40,1,)</f>
        <v>0</v>
      </c>
      <c r="BG40" s="155">
        <f t="shared" si="80"/>
        <v>1</v>
      </c>
      <c r="BH40" s="155">
        <f t="shared" si="80"/>
        <v>1</v>
      </c>
      <c r="BI40" s="155">
        <f t="shared" si="80"/>
        <v>1</v>
      </c>
      <c r="BJ40" s="155">
        <f t="shared" si="2"/>
        <v>4</v>
      </c>
      <c r="BK40" s="155">
        <f t="shared" ref="BK40:BO40" si="81">IF(U40&lt;&gt;"",1,0)</f>
        <v>1</v>
      </c>
      <c r="BL40" s="155">
        <f t="shared" si="81"/>
        <v>1</v>
      </c>
      <c r="BM40" s="155">
        <f t="shared" si="81"/>
        <v>1</v>
      </c>
      <c r="BN40" s="155">
        <f t="shared" si="81"/>
        <v>1</v>
      </c>
      <c r="BO40" s="155">
        <f t="shared" si="81"/>
        <v>0</v>
      </c>
      <c r="BP40" s="155" t="b">
        <f t="shared" si="4"/>
        <v>0</v>
      </c>
      <c r="BQ40" s="155">
        <f t="shared" si="5"/>
        <v>4</v>
      </c>
    </row>
    <row r="41" spans="1:69" ht="13.2">
      <c r="A41" s="153" t="s">
        <v>670</v>
      </c>
      <c r="B41" s="154" t="s">
        <v>115</v>
      </c>
      <c r="C41" s="154" t="s">
        <v>115</v>
      </c>
      <c r="D41" s="154" t="s">
        <v>116</v>
      </c>
      <c r="E41" s="154" t="s">
        <v>671</v>
      </c>
      <c r="F41" s="154">
        <v>2001</v>
      </c>
      <c r="G41" s="154">
        <v>2021</v>
      </c>
      <c r="H41" s="154" t="s">
        <v>118</v>
      </c>
      <c r="I41" s="154" t="s">
        <v>672</v>
      </c>
      <c r="J41" s="154" t="s">
        <v>263</v>
      </c>
      <c r="K41" s="154" t="s">
        <v>142</v>
      </c>
      <c r="L41" s="154" t="s">
        <v>122</v>
      </c>
      <c r="M41" s="154" t="s">
        <v>123</v>
      </c>
      <c r="N41" s="154" t="s">
        <v>205</v>
      </c>
      <c r="O41" s="154"/>
      <c r="P41" s="154"/>
      <c r="Q41" s="154" t="s">
        <v>2090</v>
      </c>
      <c r="R41" s="154" t="s">
        <v>132</v>
      </c>
      <c r="S41" s="154" t="s">
        <v>284</v>
      </c>
      <c r="T41" s="154" t="s">
        <v>144</v>
      </c>
      <c r="U41" s="154"/>
      <c r="V41" s="154"/>
      <c r="W41" s="154" t="s">
        <v>674</v>
      </c>
      <c r="X41" s="154"/>
      <c r="Y41" s="154"/>
      <c r="Z41" s="154" t="b">
        <v>0</v>
      </c>
      <c r="AA41" s="154" t="b">
        <v>1</v>
      </c>
      <c r="AB41" s="154" t="b">
        <v>0</v>
      </c>
      <c r="AC41" s="154" t="b">
        <v>0</v>
      </c>
      <c r="AD41" s="154" t="b">
        <v>0</v>
      </c>
      <c r="AE41" s="154" t="b">
        <v>0</v>
      </c>
      <c r="AF41" s="154"/>
      <c r="AG41" s="154"/>
      <c r="AH41" s="154"/>
      <c r="AI41" s="154"/>
      <c r="AJ41" s="154" t="s">
        <v>675</v>
      </c>
      <c r="AK41" s="154"/>
      <c r="AL41" s="154" t="s">
        <v>129</v>
      </c>
      <c r="AM41" s="154"/>
      <c r="AN41" s="154" t="s">
        <v>676</v>
      </c>
      <c r="AO41" s="154" t="s">
        <v>132</v>
      </c>
      <c r="AP41" s="154" t="s">
        <v>284</v>
      </c>
      <c r="AQ41" s="154" t="s">
        <v>134</v>
      </c>
      <c r="AR41" s="154" t="s">
        <v>216</v>
      </c>
      <c r="AS41" s="154" t="s">
        <v>677</v>
      </c>
      <c r="AT41" s="154" t="s">
        <v>640</v>
      </c>
      <c r="AU41" s="154" t="s">
        <v>216</v>
      </c>
      <c r="AV41" s="154" t="s">
        <v>216</v>
      </c>
      <c r="AW41" s="154" t="s">
        <v>134</v>
      </c>
      <c r="AX41" s="154" t="s">
        <v>134</v>
      </c>
      <c r="AY41" s="154" t="s">
        <v>137</v>
      </c>
      <c r="AZ41" s="154"/>
      <c r="BA41" s="154"/>
      <c r="BB41" s="154"/>
      <c r="BC41" s="154"/>
      <c r="BD41" s="154"/>
      <c r="BE41" s="155">
        <f t="shared" si="0"/>
        <v>1</v>
      </c>
      <c r="BF41" s="155">
        <f t="shared" ref="BF41:BI41" si="82">IF(AB41,1,)</f>
        <v>0</v>
      </c>
      <c r="BG41" s="155">
        <f t="shared" si="82"/>
        <v>0</v>
      </c>
      <c r="BH41" s="155">
        <f t="shared" si="82"/>
        <v>0</v>
      </c>
      <c r="BI41" s="155">
        <f t="shared" si="82"/>
        <v>0</v>
      </c>
      <c r="BJ41" s="155">
        <f t="shared" si="2"/>
        <v>1</v>
      </c>
      <c r="BK41" s="155">
        <f t="shared" ref="BK41:BO41" si="83">IF(U41&lt;&gt;"",1,0)</f>
        <v>0</v>
      </c>
      <c r="BL41" s="155">
        <f t="shared" si="83"/>
        <v>0</v>
      </c>
      <c r="BM41" s="155">
        <f t="shared" si="83"/>
        <v>1</v>
      </c>
      <c r="BN41" s="155">
        <f t="shared" si="83"/>
        <v>0</v>
      </c>
      <c r="BO41" s="155">
        <f t="shared" si="83"/>
        <v>0</v>
      </c>
      <c r="BP41" s="155" t="b">
        <f t="shared" si="4"/>
        <v>0</v>
      </c>
      <c r="BQ41" s="155">
        <f t="shared" si="5"/>
        <v>1</v>
      </c>
    </row>
    <row r="42" spans="1:69" ht="13.2">
      <c r="A42" s="153" t="s">
        <v>678</v>
      </c>
      <c r="B42" s="154" t="s">
        <v>155</v>
      </c>
      <c r="C42" s="154" t="s">
        <v>155</v>
      </c>
      <c r="D42" s="154" t="s">
        <v>116</v>
      </c>
      <c r="E42" s="154" t="s">
        <v>679</v>
      </c>
      <c r="F42" s="154"/>
      <c r="G42" s="154">
        <v>2015</v>
      </c>
      <c r="H42" s="154" t="s">
        <v>118</v>
      </c>
      <c r="I42" s="154" t="s">
        <v>680</v>
      </c>
      <c r="J42" s="154" t="s">
        <v>681</v>
      </c>
      <c r="K42" s="154" t="s">
        <v>426</v>
      </c>
      <c r="L42" s="154" t="s">
        <v>682</v>
      </c>
      <c r="M42" s="154" t="s">
        <v>123</v>
      </c>
      <c r="N42" s="154"/>
      <c r="O42" s="154"/>
      <c r="P42" s="154" t="s">
        <v>23</v>
      </c>
      <c r="Q42" s="153" t="s">
        <v>683</v>
      </c>
      <c r="R42" s="154" t="s">
        <v>132</v>
      </c>
      <c r="S42" s="154" t="s">
        <v>256</v>
      </c>
      <c r="T42" s="154" t="s">
        <v>144</v>
      </c>
      <c r="U42" s="154"/>
      <c r="V42" s="154" t="s">
        <v>684</v>
      </c>
      <c r="W42" s="154"/>
      <c r="X42" s="154"/>
      <c r="Y42" s="154"/>
      <c r="Z42" s="154" t="b">
        <v>0</v>
      </c>
      <c r="AA42" s="154" t="b">
        <v>1</v>
      </c>
      <c r="AB42" s="154" t="b">
        <v>1</v>
      </c>
      <c r="AC42" s="154" t="b">
        <v>0</v>
      </c>
      <c r="AD42" s="154" t="b">
        <v>0</v>
      </c>
      <c r="AE42" s="154" t="b">
        <v>0</v>
      </c>
      <c r="AF42" s="154" t="s">
        <v>685</v>
      </c>
      <c r="AG42" s="154" t="s">
        <v>686</v>
      </c>
      <c r="AH42" s="154" t="s">
        <v>687</v>
      </c>
      <c r="AI42" s="154" t="s">
        <v>134</v>
      </c>
      <c r="AJ42" s="154" t="s">
        <v>688</v>
      </c>
      <c r="AK42" s="154" t="s">
        <v>689</v>
      </c>
      <c r="AL42" s="154" t="s">
        <v>129</v>
      </c>
      <c r="AM42" s="154" t="s">
        <v>690</v>
      </c>
      <c r="AN42" s="154" t="s">
        <v>691</v>
      </c>
      <c r="AO42" s="154" t="s">
        <v>132</v>
      </c>
      <c r="AP42" s="154" t="s">
        <v>256</v>
      </c>
      <c r="AQ42" s="154" t="s">
        <v>205</v>
      </c>
      <c r="AR42" s="154" t="s">
        <v>692</v>
      </c>
      <c r="AS42" s="154" t="s">
        <v>576</v>
      </c>
      <c r="AT42" s="154" t="s">
        <v>693</v>
      </c>
      <c r="AU42" s="154" t="s">
        <v>122</v>
      </c>
      <c r="AV42" s="154" t="s">
        <v>205</v>
      </c>
      <c r="AW42" s="154" t="s">
        <v>134</v>
      </c>
      <c r="AX42" s="154" t="s">
        <v>205</v>
      </c>
      <c r="AY42" s="154" t="s">
        <v>137</v>
      </c>
      <c r="AZ42" s="154" t="s">
        <v>137</v>
      </c>
      <c r="BA42" s="154"/>
      <c r="BB42" s="154"/>
      <c r="BC42" s="154"/>
      <c r="BD42" s="154"/>
      <c r="BE42" s="155">
        <f t="shared" si="0"/>
        <v>1</v>
      </c>
      <c r="BF42" s="155">
        <f t="shared" ref="BF42:BI42" si="84">IF(AB42,1,)</f>
        <v>1</v>
      </c>
      <c r="BG42" s="155">
        <f t="shared" si="84"/>
        <v>0</v>
      </c>
      <c r="BH42" s="155">
        <f t="shared" si="84"/>
        <v>0</v>
      </c>
      <c r="BI42" s="155">
        <f t="shared" si="84"/>
        <v>0</v>
      </c>
      <c r="BJ42" s="155">
        <f t="shared" si="2"/>
        <v>2</v>
      </c>
      <c r="BK42" s="155">
        <f t="shared" ref="BK42:BO42" si="85">IF(U42&lt;&gt;"",1,0)</f>
        <v>0</v>
      </c>
      <c r="BL42" s="155">
        <f t="shared" si="85"/>
        <v>1</v>
      </c>
      <c r="BM42" s="155">
        <f t="shared" si="85"/>
        <v>0</v>
      </c>
      <c r="BN42" s="155">
        <f t="shared" si="85"/>
        <v>0</v>
      </c>
      <c r="BO42" s="155">
        <f t="shared" si="85"/>
        <v>0</v>
      </c>
      <c r="BP42" s="155" t="b">
        <f t="shared" si="4"/>
        <v>0</v>
      </c>
      <c r="BQ42" s="155">
        <f t="shared" si="5"/>
        <v>1</v>
      </c>
    </row>
    <row r="43" spans="1:69" ht="13.2">
      <c r="A43" s="153" t="s">
        <v>694</v>
      </c>
      <c r="B43" s="154" t="s">
        <v>155</v>
      </c>
      <c r="C43" s="154" t="s">
        <v>155</v>
      </c>
      <c r="D43" s="154" t="s">
        <v>116</v>
      </c>
      <c r="E43" s="154" t="s">
        <v>695</v>
      </c>
      <c r="F43" s="154"/>
      <c r="G43" s="154">
        <v>2020</v>
      </c>
      <c r="H43" s="154" t="s">
        <v>118</v>
      </c>
      <c r="I43" s="154" t="s">
        <v>696</v>
      </c>
      <c r="J43" s="154" t="s">
        <v>697</v>
      </c>
      <c r="K43" s="154" t="s">
        <v>142</v>
      </c>
      <c r="L43" s="154" t="s">
        <v>122</v>
      </c>
      <c r="M43" s="154" t="s">
        <v>123</v>
      </c>
      <c r="N43" s="154"/>
      <c r="O43" s="154"/>
      <c r="P43" s="154" t="s">
        <v>122</v>
      </c>
      <c r="Q43" s="154" t="s">
        <v>2091</v>
      </c>
      <c r="R43" s="154" t="s">
        <v>132</v>
      </c>
      <c r="S43" s="154" t="s">
        <v>575</v>
      </c>
      <c r="T43" s="154" t="s">
        <v>125</v>
      </c>
      <c r="U43" s="154"/>
      <c r="V43" s="154" t="s">
        <v>699</v>
      </c>
      <c r="W43" s="154"/>
      <c r="X43" s="154"/>
      <c r="Y43" s="154"/>
      <c r="Z43" s="154" t="b">
        <v>0</v>
      </c>
      <c r="AA43" s="154" t="b">
        <v>1</v>
      </c>
      <c r="AB43" s="154" t="b">
        <v>1</v>
      </c>
      <c r="AC43" s="154" t="b">
        <v>0</v>
      </c>
      <c r="AD43" s="154" t="b">
        <v>0</v>
      </c>
      <c r="AE43" s="154" t="b">
        <v>0</v>
      </c>
      <c r="AF43" s="154"/>
      <c r="AG43" s="154"/>
      <c r="AH43" s="154"/>
      <c r="AI43" s="154"/>
      <c r="AJ43" s="154" t="s">
        <v>700</v>
      </c>
      <c r="AK43" s="154" t="s">
        <v>595</v>
      </c>
      <c r="AL43" s="154" t="s">
        <v>129</v>
      </c>
      <c r="AM43" s="154" t="s">
        <v>701</v>
      </c>
      <c r="AN43" s="154" t="s">
        <v>702</v>
      </c>
      <c r="AO43" s="154" t="s">
        <v>132</v>
      </c>
      <c r="AP43" s="154" t="s">
        <v>575</v>
      </c>
      <c r="AQ43" s="154" t="s">
        <v>134</v>
      </c>
      <c r="AR43" s="154" t="s">
        <v>122</v>
      </c>
      <c r="AS43" s="154" t="s">
        <v>576</v>
      </c>
      <c r="AT43" s="154" t="s">
        <v>703</v>
      </c>
      <c r="AU43" s="154" t="s">
        <v>368</v>
      </c>
      <c r="AV43" s="154" t="s">
        <v>134</v>
      </c>
      <c r="AW43" s="154" t="s">
        <v>134</v>
      </c>
      <c r="AX43" s="154" t="s">
        <v>134</v>
      </c>
      <c r="AY43" s="154" t="s">
        <v>137</v>
      </c>
      <c r="AZ43" s="154" t="s">
        <v>137</v>
      </c>
      <c r="BA43" s="154"/>
      <c r="BB43" s="154"/>
      <c r="BC43" s="154"/>
      <c r="BD43" s="154"/>
      <c r="BE43" s="155">
        <f t="shared" si="0"/>
        <v>1</v>
      </c>
      <c r="BF43" s="155">
        <f t="shared" ref="BF43:BI43" si="86">IF(AB43,1,)</f>
        <v>1</v>
      </c>
      <c r="BG43" s="155">
        <f t="shared" si="86"/>
        <v>0</v>
      </c>
      <c r="BH43" s="155">
        <f t="shared" si="86"/>
        <v>0</v>
      </c>
      <c r="BI43" s="155">
        <f t="shared" si="86"/>
        <v>0</v>
      </c>
      <c r="BJ43" s="155">
        <f t="shared" si="2"/>
        <v>2</v>
      </c>
      <c r="BK43" s="155">
        <f t="shared" ref="BK43:BO43" si="87">IF(U43&lt;&gt;"",1,0)</f>
        <v>0</v>
      </c>
      <c r="BL43" s="155">
        <f t="shared" si="87"/>
        <v>1</v>
      </c>
      <c r="BM43" s="155">
        <f t="shared" si="87"/>
        <v>0</v>
      </c>
      <c r="BN43" s="155">
        <f t="shared" si="87"/>
        <v>0</v>
      </c>
      <c r="BO43" s="155">
        <f t="shared" si="87"/>
        <v>0</v>
      </c>
      <c r="BP43" s="155" t="b">
        <f t="shared" si="4"/>
        <v>0</v>
      </c>
      <c r="BQ43" s="155">
        <f t="shared" si="5"/>
        <v>1</v>
      </c>
    </row>
    <row r="44" spans="1:69" ht="13.2">
      <c r="A44" s="154" t="s">
        <v>2092</v>
      </c>
      <c r="B44" s="154" t="s">
        <v>155</v>
      </c>
      <c r="C44" s="154" t="s">
        <v>155</v>
      </c>
      <c r="D44" s="154" t="s">
        <v>116</v>
      </c>
      <c r="E44" s="154" t="s">
        <v>705</v>
      </c>
      <c r="F44" s="154">
        <v>1987</v>
      </c>
      <c r="G44" s="154">
        <v>2020</v>
      </c>
      <c r="H44" s="154" t="s">
        <v>118</v>
      </c>
      <c r="I44" s="154" t="s">
        <v>2093</v>
      </c>
      <c r="J44" s="154" t="s">
        <v>707</v>
      </c>
      <c r="K44" s="154" t="s">
        <v>196</v>
      </c>
      <c r="L44" s="154" t="s">
        <v>519</v>
      </c>
      <c r="M44" s="154" t="s">
        <v>401</v>
      </c>
      <c r="N44" s="154"/>
      <c r="O44" s="154" t="s">
        <v>708</v>
      </c>
      <c r="P44" s="154"/>
      <c r="Q44" s="154" t="s">
        <v>709</v>
      </c>
      <c r="R44" s="154" t="s">
        <v>132</v>
      </c>
      <c r="S44" s="154" t="s">
        <v>716</v>
      </c>
      <c r="T44" s="154" t="s">
        <v>144</v>
      </c>
      <c r="U44" s="154" t="s">
        <v>710</v>
      </c>
      <c r="V44" s="154"/>
      <c r="W44" s="154"/>
      <c r="X44" s="154"/>
      <c r="Y44" s="154" t="s">
        <v>711</v>
      </c>
      <c r="Z44" s="154" t="b">
        <v>0</v>
      </c>
      <c r="AA44" s="154" t="b">
        <v>1</v>
      </c>
      <c r="AB44" s="154" t="b">
        <v>0</v>
      </c>
      <c r="AC44" s="154" t="b">
        <v>0</v>
      </c>
      <c r="AD44" s="154" t="b">
        <v>0</v>
      </c>
      <c r="AE44" s="154" t="b">
        <v>0</v>
      </c>
      <c r="AF44" s="154"/>
      <c r="AG44" s="154" t="s">
        <v>204</v>
      </c>
      <c r="AH44" s="154"/>
      <c r="AI44" s="154" t="s">
        <v>134</v>
      </c>
      <c r="AJ44" s="154" t="s">
        <v>712</v>
      </c>
      <c r="AK44" s="154" t="s">
        <v>713</v>
      </c>
      <c r="AL44" s="154" t="s">
        <v>129</v>
      </c>
      <c r="AM44" s="154" t="s">
        <v>714</v>
      </c>
      <c r="AN44" s="154" t="s">
        <v>715</v>
      </c>
      <c r="AO44" s="154" t="s">
        <v>132</v>
      </c>
      <c r="AP44" s="154" t="s">
        <v>716</v>
      </c>
      <c r="AQ44" s="154" t="s">
        <v>134</v>
      </c>
      <c r="AR44" s="154" t="s">
        <v>151</v>
      </c>
      <c r="AS44" s="154" t="s">
        <v>135</v>
      </c>
      <c r="AT44" s="154" t="s">
        <v>717</v>
      </c>
      <c r="AU44" s="154" t="s">
        <v>122</v>
      </c>
      <c r="AV44" s="154"/>
      <c r="AW44" s="154" t="s">
        <v>205</v>
      </c>
      <c r="AX44" s="154" t="s">
        <v>134</v>
      </c>
      <c r="AY44" s="154" t="s">
        <v>134</v>
      </c>
      <c r="AZ44" s="154"/>
      <c r="BA44" s="154"/>
      <c r="BB44" s="154"/>
      <c r="BC44" s="154"/>
      <c r="BD44" s="154"/>
      <c r="BE44" s="155">
        <f t="shared" si="0"/>
        <v>1</v>
      </c>
      <c r="BF44" s="155">
        <f t="shared" ref="BF44:BI44" si="88">IF(AB44,1,)</f>
        <v>0</v>
      </c>
      <c r="BG44" s="155">
        <f t="shared" si="88"/>
        <v>0</v>
      </c>
      <c r="BH44" s="155">
        <f t="shared" si="88"/>
        <v>0</v>
      </c>
      <c r="BI44" s="155">
        <f t="shared" si="88"/>
        <v>0</v>
      </c>
      <c r="BJ44" s="155">
        <f t="shared" si="2"/>
        <v>1</v>
      </c>
      <c r="BK44" s="155">
        <f t="shared" ref="BK44:BO44" si="89">IF(U44&lt;&gt;"",1,0)</f>
        <v>1</v>
      </c>
      <c r="BL44" s="155">
        <f t="shared" si="89"/>
        <v>0</v>
      </c>
      <c r="BM44" s="155">
        <f t="shared" si="89"/>
        <v>0</v>
      </c>
      <c r="BN44" s="155">
        <f t="shared" si="89"/>
        <v>0</v>
      </c>
      <c r="BO44" s="155">
        <f t="shared" si="89"/>
        <v>1</v>
      </c>
      <c r="BP44" s="155" t="b">
        <f t="shared" si="4"/>
        <v>0</v>
      </c>
      <c r="BQ44" s="155">
        <f t="shared" si="5"/>
        <v>2</v>
      </c>
    </row>
    <row r="45" spans="1:69" ht="13.2">
      <c r="A45" s="153" t="s">
        <v>718</v>
      </c>
      <c r="B45" s="154" t="s">
        <v>155</v>
      </c>
      <c r="C45" s="154" t="s">
        <v>155</v>
      </c>
      <c r="D45" s="154" t="s">
        <v>116</v>
      </c>
      <c r="E45" s="154" t="s">
        <v>719</v>
      </c>
      <c r="F45" s="154">
        <v>2010</v>
      </c>
      <c r="G45" s="154" t="s">
        <v>720</v>
      </c>
      <c r="H45" s="154" t="s">
        <v>118</v>
      </c>
      <c r="I45" s="154" t="s">
        <v>721</v>
      </c>
      <c r="J45" s="154" t="s">
        <v>722</v>
      </c>
      <c r="K45" s="154" t="s">
        <v>121</v>
      </c>
      <c r="L45" s="154" t="s">
        <v>216</v>
      </c>
      <c r="M45" s="154" t="s">
        <v>535</v>
      </c>
      <c r="N45" s="154" t="s">
        <v>428</v>
      </c>
      <c r="O45" s="154" t="s">
        <v>723</v>
      </c>
      <c r="P45" s="154" t="s">
        <v>234</v>
      </c>
      <c r="Q45" s="153" t="s">
        <v>724</v>
      </c>
      <c r="R45" s="154" t="s">
        <v>132</v>
      </c>
      <c r="S45" s="154" t="s">
        <v>732</v>
      </c>
      <c r="T45" s="154" t="s">
        <v>144</v>
      </c>
      <c r="U45" s="154" t="s">
        <v>725</v>
      </c>
      <c r="V45" s="154"/>
      <c r="W45" s="154" t="s">
        <v>726</v>
      </c>
      <c r="X45" s="154"/>
      <c r="Y45" s="154"/>
      <c r="Z45" s="154" t="b">
        <v>0</v>
      </c>
      <c r="AA45" s="154" t="b">
        <v>1</v>
      </c>
      <c r="AB45" s="154" t="b">
        <v>1</v>
      </c>
      <c r="AC45" s="154" t="b">
        <v>0</v>
      </c>
      <c r="AD45" s="154" t="b">
        <v>0</v>
      </c>
      <c r="AE45" s="154" t="b">
        <v>0</v>
      </c>
      <c r="AF45" s="154" t="s">
        <v>727</v>
      </c>
      <c r="AG45" s="154" t="s">
        <v>728</v>
      </c>
      <c r="AH45" s="154"/>
      <c r="AI45" s="154" t="s">
        <v>134</v>
      </c>
      <c r="AJ45" s="154" t="s">
        <v>729</v>
      </c>
      <c r="AK45" s="154" t="s">
        <v>730</v>
      </c>
      <c r="AL45" s="154" t="s">
        <v>129</v>
      </c>
      <c r="AM45" s="154"/>
      <c r="AN45" s="154" t="s">
        <v>731</v>
      </c>
      <c r="AO45" s="154" t="s">
        <v>132</v>
      </c>
      <c r="AP45" s="154" t="s">
        <v>732</v>
      </c>
      <c r="AQ45" s="154" t="s">
        <v>134</v>
      </c>
      <c r="AR45" s="154" t="s">
        <v>227</v>
      </c>
      <c r="AS45" s="154" t="s">
        <v>733</v>
      </c>
      <c r="AT45" s="154" t="s">
        <v>734</v>
      </c>
      <c r="AU45" s="154" t="s">
        <v>216</v>
      </c>
      <c r="AV45" s="154" t="s">
        <v>216</v>
      </c>
      <c r="AW45" s="154" t="s">
        <v>134</v>
      </c>
      <c r="AX45" s="154" t="s">
        <v>134</v>
      </c>
      <c r="AY45" s="154" t="s">
        <v>137</v>
      </c>
      <c r="AZ45" s="154" t="s">
        <v>137</v>
      </c>
      <c r="BA45" s="154"/>
      <c r="BB45" s="154"/>
      <c r="BC45" s="154"/>
      <c r="BD45" s="154"/>
      <c r="BE45" s="155">
        <f t="shared" si="0"/>
        <v>1</v>
      </c>
      <c r="BF45" s="155">
        <f t="shared" ref="BF45:BI45" si="90">IF(AB45,1,)</f>
        <v>1</v>
      </c>
      <c r="BG45" s="155">
        <f t="shared" si="90"/>
        <v>0</v>
      </c>
      <c r="BH45" s="155">
        <f t="shared" si="90"/>
        <v>0</v>
      </c>
      <c r="BI45" s="155">
        <f t="shared" si="90"/>
        <v>0</v>
      </c>
      <c r="BJ45" s="155">
        <f t="shared" si="2"/>
        <v>2</v>
      </c>
      <c r="BK45" s="155">
        <f t="shared" ref="BK45:BO45" si="91">IF(U45&lt;&gt;"",1,0)</f>
        <v>1</v>
      </c>
      <c r="BL45" s="155">
        <f t="shared" si="91"/>
        <v>0</v>
      </c>
      <c r="BM45" s="155">
        <f t="shared" si="91"/>
        <v>1</v>
      </c>
      <c r="BN45" s="155">
        <f t="shared" si="91"/>
        <v>0</v>
      </c>
      <c r="BO45" s="155">
        <f t="shared" si="91"/>
        <v>0</v>
      </c>
      <c r="BP45" s="155" t="b">
        <f t="shared" si="4"/>
        <v>0</v>
      </c>
      <c r="BQ45" s="155">
        <f t="shared" si="5"/>
        <v>2</v>
      </c>
    </row>
    <row r="46" spans="1:69" ht="13.2">
      <c r="A46" s="153" t="s">
        <v>735</v>
      </c>
      <c r="B46" s="154" t="s">
        <v>230</v>
      </c>
      <c r="C46" s="154" t="s">
        <v>230</v>
      </c>
      <c r="D46" s="154" t="s">
        <v>116</v>
      </c>
      <c r="E46" s="154" t="s">
        <v>736</v>
      </c>
      <c r="F46" s="154">
        <v>2013</v>
      </c>
      <c r="G46" s="154">
        <v>2017</v>
      </c>
      <c r="H46" s="154" t="s">
        <v>118</v>
      </c>
      <c r="I46" s="154" t="s">
        <v>737</v>
      </c>
      <c r="J46" s="154" t="s">
        <v>518</v>
      </c>
      <c r="K46" s="154" t="s">
        <v>248</v>
      </c>
      <c r="L46" s="154" t="s">
        <v>738</v>
      </c>
      <c r="M46" s="154" t="s">
        <v>123</v>
      </c>
      <c r="N46" s="154" t="s">
        <v>180</v>
      </c>
      <c r="O46" s="154"/>
      <c r="P46" s="154" t="s">
        <v>122</v>
      </c>
      <c r="Q46" s="153" t="s">
        <v>739</v>
      </c>
      <c r="R46" s="154" t="s">
        <v>132</v>
      </c>
      <c r="S46" s="154" t="s">
        <v>284</v>
      </c>
      <c r="T46" s="154" t="s">
        <v>144</v>
      </c>
      <c r="U46" s="154" t="s">
        <v>740</v>
      </c>
      <c r="V46" s="154" t="s">
        <v>741</v>
      </c>
      <c r="W46" s="154" t="s">
        <v>742</v>
      </c>
      <c r="X46" s="154"/>
      <c r="Y46" s="154"/>
      <c r="Z46" s="154" t="b">
        <v>0</v>
      </c>
      <c r="AA46" s="154" t="b">
        <v>1</v>
      </c>
      <c r="AB46" s="154" t="b">
        <v>0</v>
      </c>
      <c r="AC46" s="154" t="b">
        <v>0</v>
      </c>
      <c r="AD46" s="154" t="b">
        <v>0</v>
      </c>
      <c r="AE46" s="154" t="b">
        <v>0</v>
      </c>
      <c r="AF46" s="154" t="s">
        <v>743</v>
      </c>
      <c r="AG46" s="154" t="s">
        <v>268</v>
      </c>
      <c r="AH46" s="154" t="s">
        <v>744</v>
      </c>
      <c r="AI46" s="154" t="s">
        <v>134</v>
      </c>
      <c r="AJ46" s="154" t="s">
        <v>745</v>
      </c>
      <c r="AK46" s="154" t="s">
        <v>422</v>
      </c>
      <c r="AL46" s="154" t="s">
        <v>746</v>
      </c>
      <c r="AM46" s="154" t="s">
        <v>254</v>
      </c>
      <c r="AN46" s="154" t="s">
        <v>255</v>
      </c>
      <c r="AO46" s="154" t="s">
        <v>132</v>
      </c>
      <c r="AP46" s="154" t="s">
        <v>284</v>
      </c>
      <c r="AQ46" s="154" t="s">
        <v>134</v>
      </c>
      <c r="AR46" s="154" t="s">
        <v>747</v>
      </c>
      <c r="AS46" s="154" t="s">
        <v>135</v>
      </c>
      <c r="AT46" s="154" t="s">
        <v>604</v>
      </c>
      <c r="AU46" s="154"/>
      <c r="AV46" s="154" t="s">
        <v>514</v>
      </c>
      <c r="AW46" s="154" t="s">
        <v>134</v>
      </c>
      <c r="AX46" s="154" t="s">
        <v>134</v>
      </c>
      <c r="AY46" s="154" t="s">
        <v>137</v>
      </c>
      <c r="AZ46" s="154"/>
      <c r="BA46" s="154"/>
      <c r="BB46" s="154"/>
      <c r="BC46" s="154"/>
      <c r="BD46" s="154"/>
      <c r="BE46" s="155">
        <f t="shared" si="0"/>
        <v>1</v>
      </c>
      <c r="BF46" s="155">
        <f t="shared" ref="BF46:BI46" si="92">IF(AB46,1,)</f>
        <v>0</v>
      </c>
      <c r="BG46" s="155">
        <f t="shared" si="92"/>
        <v>0</v>
      </c>
      <c r="BH46" s="155">
        <f t="shared" si="92"/>
        <v>0</v>
      </c>
      <c r="BI46" s="155">
        <f t="shared" si="92"/>
        <v>0</v>
      </c>
      <c r="BJ46" s="155">
        <f t="shared" si="2"/>
        <v>1</v>
      </c>
      <c r="BK46" s="155">
        <f t="shared" ref="BK46:BO46" si="93">IF(U46&lt;&gt;"",1,0)</f>
        <v>1</v>
      </c>
      <c r="BL46" s="155">
        <f t="shared" si="93"/>
        <v>1</v>
      </c>
      <c r="BM46" s="155">
        <f t="shared" si="93"/>
        <v>1</v>
      </c>
      <c r="BN46" s="155">
        <f t="shared" si="93"/>
        <v>0</v>
      </c>
      <c r="BO46" s="155">
        <f t="shared" si="93"/>
        <v>0</v>
      </c>
      <c r="BP46" s="155" t="b">
        <f t="shared" si="4"/>
        <v>0</v>
      </c>
      <c r="BQ46" s="155">
        <f t="shared" si="5"/>
        <v>3</v>
      </c>
    </row>
    <row r="47" spans="1:69" ht="13.2">
      <c r="A47" s="153" t="s">
        <v>748</v>
      </c>
      <c r="B47" s="154" t="s">
        <v>115</v>
      </c>
      <c r="C47" s="154" t="s">
        <v>115</v>
      </c>
      <c r="D47" s="154" t="s">
        <v>116</v>
      </c>
      <c r="E47" s="154" t="s">
        <v>749</v>
      </c>
      <c r="F47" s="154">
        <v>2009</v>
      </c>
      <c r="G47" s="154">
        <v>2020</v>
      </c>
      <c r="H47" s="154" t="s">
        <v>118</v>
      </c>
      <c r="I47" s="154" t="s">
        <v>750</v>
      </c>
      <c r="J47" s="154" t="s">
        <v>518</v>
      </c>
      <c r="K47" s="154" t="s">
        <v>142</v>
      </c>
      <c r="L47" s="154" t="s">
        <v>441</v>
      </c>
      <c r="M47" s="154" t="s">
        <v>123</v>
      </c>
      <c r="N47" s="154"/>
      <c r="O47" s="154"/>
      <c r="P47" s="154" t="s">
        <v>122</v>
      </c>
      <c r="Q47" s="154" t="s">
        <v>2094</v>
      </c>
      <c r="R47" s="154" t="s">
        <v>132</v>
      </c>
      <c r="S47" s="154" t="s">
        <v>284</v>
      </c>
      <c r="T47" s="154" t="s">
        <v>200</v>
      </c>
      <c r="U47" s="154" t="s">
        <v>752</v>
      </c>
      <c r="V47" s="154"/>
      <c r="W47" s="154"/>
      <c r="X47" s="154" t="s">
        <v>753</v>
      </c>
      <c r="Y47" s="154" t="s">
        <v>754</v>
      </c>
      <c r="Z47" s="154" t="b">
        <v>1</v>
      </c>
      <c r="AA47" s="154" t="b">
        <v>1</v>
      </c>
      <c r="AB47" s="154" t="b">
        <v>0</v>
      </c>
      <c r="AC47" s="154" t="b">
        <v>0</v>
      </c>
      <c r="AD47" s="154" t="b">
        <v>0</v>
      </c>
      <c r="AE47" s="154" t="b">
        <v>0</v>
      </c>
      <c r="AF47" s="154"/>
      <c r="AG47" s="154"/>
      <c r="AH47" s="154"/>
      <c r="AI47" s="154"/>
      <c r="AJ47" s="154" t="s">
        <v>755</v>
      </c>
      <c r="AK47" s="154" t="s">
        <v>448</v>
      </c>
      <c r="AL47" s="154" t="s">
        <v>129</v>
      </c>
      <c r="AM47" s="154" t="s">
        <v>756</v>
      </c>
      <c r="AN47" s="154"/>
      <c r="AO47" s="154" t="s">
        <v>132</v>
      </c>
      <c r="AP47" s="154" t="s">
        <v>284</v>
      </c>
      <c r="AQ47" s="154" t="s">
        <v>205</v>
      </c>
      <c r="AR47" s="154" t="s">
        <v>171</v>
      </c>
      <c r="AS47" s="154" t="s">
        <v>135</v>
      </c>
      <c r="AT47" s="154" t="s">
        <v>757</v>
      </c>
      <c r="AU47" s="154" t="s">
        <v>758</v>
      </c>
      <c r="AV47" s="154" t="s">
        <v>259</v>
      </c>
      <c r="AW47" s="154" t="s">
        <v>134</v>
      </c>
      <c r="AX47" s="154"/>
      <c r="AY47" s="154" t="s">
        <v>137</v>
      </c>
      <c r="AZ47" s="154"/>
      <c r="BA47" s="154"/>
      <c r="BB47" s="154"/>
      <c r="BC47" s="154"/>
      <c r="BD47" s="154"/>
      <c r="BE47" s="155">
        <f t="shared" si="0"/>
        <v>1</v>
      </c>
      <c r="BF47" s="155">
        <f t="shared" ref="BF47:BI47" si="94">IF(AB47,1,)</f>
        <v>0</v>
      </c>
      <c r="BG47" s="155">
        <f t="shared" si="94"/>
        <v>0</v>
      </c>
      <c r="BH47" s="155">
        <f t="shared" si="94"/>
        <v>0</v>
      </c>
      <c r="BI47" s="155">
        <f t="shared" si="94"/>
        <v>0</v>
      </c>
      <c r="BJ47" s="155">
        <f t="shared" si="2"/>
        <v>1</v>
      </c>
      <c r="BK47" s="155">
        <f t="shared" ref="BK47:BO47" si="95">IF(U47&lt;&gt;"",1,0)</f>
        <v>1</v>
      </c>
      <c r="BL47" s="155">
        <f t="shared" si="95"/>
        <v>0</v>
      </c>
      <c r="BM47" s="155">
        <f t="shared" si="95"/>
        <v>0</v>
      </c>
      <c r="BN47" s="155">
        <f t="shared" si="95"/>
        <v>1</v>
      </c>
      <c r="BO47" s="155">
        <f t="shared" si="95"/>
        <v>1</v>
      </c>
      <c r="BP47" s="155" t="b">
        <f t="shared" si="4"/>
        <v>0</v>
      </c>
      <c r="BQ47" s="155">
        <f t="shared" si="5"/>
        <v>3</v>
      </c>
    </row>
    <row r="48" spans="1:69" ht="13.2">
      <c r="A48" s="153" t="s">
        <v>759</v>
      </c>
      <c r="B48" s="154" t="s">
        <v>115</v>
      </c>
      <c r="C48" s="154" t="s">
        <v>115</v>
      </c>
      <c r="D48" s="154" t="s">
        <v>116</v>
      </c>
      <c r="E48" s="154" t="s">
        <v>760</v>
      </c>
      <c r="F48" s="154">
        <v>1997</v>
      </c>
      <c r="G48" s="154">
        <v>2021</v>
      </c>
      <c r="H48" s="154" t="s">
        <v>118</v>
      </c>
      <c r="I48" s="154" t="s">
        <v>761</v>
      </c>
      <c r="J48" s="154" t="s">
        <v>762</v>
      </c>
      <c r="K48" s="154" t="s">
        <v>121</v>
      </c>
      <c r="L48" s="154" t="s">
        <v>519</v>
      </c>
      <c r="M48" s="154" t="s">
        <v>535</v>
      </c>
      <c r="N48" s="154" t="s">
        <v>158</v>
      </c>
      <c r="O48" s="154" t="s">
        <v>763</v>
      </c>
      <c r="P48" s="154" t="s">
        <v>234</v>
      </c>
      <c r="Q48" s="153" t="s">
        <v>764</v>
      </c>
      <c r="R48" s="154" t="s">
        <v>132</v>
      </c>
      <c r="S48" s="154" t="s">
        <v>299</v>
      </c>
      <c r="T48" s="154" t="s">
        <v>200</v>
      </c>
      <c r="U48" s="154" t="s">
        <v>765</v>
      </c>
      <c r="V48" s="154"/>
      <c r="W48" s="154" t="s">
        <v>766</v>
      </c>
      <c r="X48" s="154" t="s">
        <v>767</v>
      </c>
      <c r="Y48" s="154"/>
      <c r="Z48" s="154" t="b">
        <v>0</v>
      </c>
      <c r="AA48" s="154" t="b">
        <v>1</v>
      </c>
      <c r="AB48" s="154" t="b">
        <v>0</v>
      </c>
      <c r="AC48" s="154" t="b">
        <v>1</v>
      </c>
      <c r="AD48" s="154" t="b">
        <v>0</v>
      </c>
      <c r="AE48" s="154" t="b">
        <v>1</v>
      </c>
      <c r="AF48" s="154" t="s">
        <v>768</v>
      </c>
      <c r="AG48" s="154"/>
      <c r="AH48" s="154"/>
      <c r="AI48" s="154" t="s">
        <v>134</v>
      </c>
      <c r="AJ48" s="154" t="s">
        <v>769</v>
      </c>
      <c r="AK48" s="154" t="s">
        <v>128</v>
      </c>
      <c r="AL48" s="154" t="s">
        <v>224</v>
      </c>
      <c r="AM48" s="154" t="s">
        <v>770</v>
      </c>
      <c r="AN48" s="153" t="s">
        <v>771</v>
      </c>
      <c r="AO48" s="154" t="s">
        <v>132</v>
      </c>
      <c r="AP48" s="154" t="s">
        <v>299</v>
      </c>
      <c r="AQ48" s="154" t="s">
        <v>134</v>
      </c>
      <c r="AR48" s="154" t="s">
        <v>273</v>
      </c>
      <c r="AS48" s="154" t="s">
        <v>135</v>
      </c>
      <c r="AT48" s="154" t="s">
        <v>772</v>
      </c>
      <c r="AU48" s="154" t="s">
        <v>134</v>
      </c>
      <c r="AV48" s="154" t="s">
        <v>773</v>
      </c>
      <c r="AW48" s="154" t="s">
        <v>134</v>
      </c>
      <c r="AX48" s="154" t="s">
        <v>134</v>
      </c>
      <c r="AY48" s="154" t="s">
        <v>137</v>
      </c>
      <c r="AZ48" s="154"/>
      <c r="BA48" s="154" t="s">
        <v>137</v>
      </c>
      <c r="BB48" s="154"/>
      <c r="BC48" s="154" t="s">
        <v>137</v>
      </c>
      <c r="BD48" s="154"/>
      <c r="BE48" s="155">
        <f t="shared" si="0"/>
        <v>1</v>
      </c>
      <c r="BF48" s="155">
        <f t="shared" ref="BF48:BI48" si="96">IF(AB48,1,)</f>
        <v>0</v>
      </c>
      <c r="BG48" s="155">
        <f t="shared" si="96"/>
        <v>1</v>
      </c>
      <c r="BH48" s="155">
        <f t="shared" si="96"/>
        <v>0</v>
      </c>
      <c r="BI48" s="155">
        <f t="shared" si="96"/>
        <v>1</v>
      </c>
      <c r="BJ48" s="155">
        <f t="shared" si="2"/>
        <v>3</v>
      </c>
      <c r="BK48" s="155">
        <f t="shared" ref="BK48:BO48" si="97">IF(U48&lt;&gt;"",1,0)</f>
        <v>1</v>
      </c>
      <c r="BL48" s="155">
        <f t="shared" si="97"/>
        <v>0</v>
      </c>
      <c r="BM48" s="155">
        <f t="shared" si="97"/>
        <v>1</v>
      </c>
      <c r="BN48" s="155">
        <f t="shared" si="97"/>
        <v>1</v>
      </c>
      <c r="BO48" s="155">
        <f t="shared" si="97"/>
        <v>0</v>
      </c>
      <c r="BP48" s="155" t="b">
        <f t="shared" si="4"/>
        <v>0</v>
      </c>
      <c r="BQ48" s="155">
        <f t="shared" si="5"/>
        <v>3</v>
      </c>
    </row>
    <row r="49" spans="1:69" ht="13.2">
      <c r="A49" s="153" t="s">
        <v>774</v>
      </c>
      <c r="B49" s="154" t="s">
        <v>115</v>
      </c>
      <c r="C49" s="154" t="s">
        <v>115</v>
      </c>
      <c r="D49" s="154" t="s">
        <v>116</v>
      </c>
      <c r="E49" s="154" t="s">
        <v>389</v>
      </c>
      <c r="F49" s="154">
        <v>2018</v>
      </c>
      <c r="G49" s="154">
        <v>2021</v>
      </c>
      <c r="H49" s="154" t="s">
        <v>775</v>
      </c>
      <c r="I49" s="154" t="s">
        <v>776</v>
      </c>
      <c r="J49" s="154" t="s">
        <v>777</v>
      </c>
      <c r="K49" s="154" t="s">
        <v>248</v>
      </c>
      <c r="L49" s="154" t="s">
        <v>519</v>
      </c>
      <c r="M49" s="154" t="s">
        <v>123</v>
      </c>
      <c r="N49" s="154" t="s">
        <v>205</v>
      </c>
      <c r="O49" s="154"/>
      <c r="P49" s="154" t="s">
        <v>122</v>
      </c>
      <c r="Q49" s="153" t="s">
        <v>778</v>
      </c>
      <c r="R49" s="154" t="s">
        <v>132</v>
      </c>
      <c r="S49" s="154" t="s">
        <v>785</v>
      </c>
      <c r="T49" s="154" t="s">
        <v>200</v>
      </c>
      <c r="U49" s="154"/>
      <c r="V49" s="154"/>
      <c r="W49" s="154" t="s">
        <v>779</v>
      </c>
      <c r="X49" s="154"/>
      <c r="Y49" s="154"/>
      <c r="Z49" s="154" t="b">
        <v>0</v>
      </c>
      <c r="AA49" s="154" t="b">
        <v>1</v>
      </c>
      <c r="AB49" s="154" t="b">
        <v>0</v>
      </c>
      <c r="AC49" s="154" t="b">
        <v>1</v>
      </c>
      <c r="AD49" s="154" t="b">
        <v>0</v>
      </c>
      <c r="AE49" s="154" t="b">
        <v>1</v>
      </c>
      <c r="AF49" s="154" t="s">
        <v>780</v>
      </c>
      <c r="AG49" s="154" t="s">
        <v>268</v>
      </c>
      <c r="AH49" s="154" t="s">
        <v>781</v>
      </c>
      <c r="AI49" s="154" t="s">
        <v>205</v>
      </c>
      <c r="AJ49" s="154" t="s">
        <v>782</v>
      </c>
      <c r="AK49" s="154" t="s">
        <v>448</v>
      </c>
      <c r="AL49" s="154" t="s">
        <v>129</v>
      </c>
      <c r="AM49" s="154" t="s">
        <v>783</v>
      </c>
      <c r="AN49" s="154" t="s">
        <v>784</v>
      </c>
      <c r="AO49" s="154" t="s">
        <v>132</v>
      </c>
      <c r="AP49" s="154" t="s">
        <v>785</v>
      </c>
      <c r="AQ49" s="154" t="s">
        <v>134</v>
      </c>
      <c r="AR49" s="154" t="s">
        <v>786</v>
      </c>
      <c r="AS49" s="154" t="s">
        <v>243</v>
      </c>
      <c r="AT49" s="154" t="s">
        <v>787</v>
      </c>
      <c r="AU49" s="154" t="s">
        <v>122</v>
      </c>
      <c r="AV49" s="154" t="s">
        <v>788</v>
      </c>
      <c r="AW49" s="154" t="s">
        <v>134</v>
      </c>
      <c r="AX49" s="154" t="s">
        <v>205</v>
      </c>
      <c r="AY49" s="154" t="s">
        <v>137</v>
      </c>
      <c r="AZ49" s="154"/>
      <c r="BA49" s="154" t="s">
        <v>137</v>
      </c>
      <c r="BB49" s="154"/>
      <c r="BC49" s="154" t="s">
        <v>137</v>
      </c>
      <c r="BD49" s="154"/>
      <c r="BE49" s="155">
        <f t="shared" si="0"/>
        <v>1</v>
      </c>
      <c r="BF49" s="155">
        <f t="shared" ref="BF49:BI49" si="98">IF(AB49,1,)</f>
        <v>0</v>
      </c>
      <c r="BG49" s="155">
        <f t="shared" si="98"/>
        <v>1</v>
      </c>
      <c r="BH49" s="155">
        <f t="shared" si="98"/>
        <v>0</v>
      </c>
      <c r="BI49" s="155">
        <f t="shared" si="98"/>
        <v>1</v>
      </c>
      <c r="BJ49" s="155">
        <f t="shared" si="2"/>
        <v>3</v>
      </c>
      <c r="BK49" s="155">
        <f t="shared" ref="BK49:BO49" si="99">IF(U49&lt;&gt;"",1,0)</f>
        <v>0</v>
      </c>
      <c r="BL49" s="155">
        <f t="shared" si="99"/>
        <v>0</v>
      </c>
      <c r="BM49" s="155">
        <f t="shared" si="99"/>
        <v>1</v>
      </c>
      <c r="BN49" s="155">
        <f t="shared" si="99"/>
        <v>0</v>
      </c>
      <c r="BO49" s="155">
        <f t="shared" si="99"/>
        <v>0</v>
      </c>
      <c r="BP49" s="155" t="b">
        <f t="shared" si="4"/>
        <v>0</v>
      </c>
      <c r="BQ49" s="155">
        <f t="shared" si="5"/>
        <v>1</v>
      </c>
    </row>
    <row r="50" spans="1:69" ht="13.2">
      <c r="A50" s="153" t="s">
        <v>789</v>
      </c>
      <c r="B50" s="154" t="s">
        <v>155</v>
      </c>
      <c r="C50" s="154" t="s">
        <v>155</v>
      </c>
      <c r="D50" s="154" t="s">
        <v>116</v>
      </c>
      <c r="E50" s="154" t="s">
        <v>790</v>
      </c>
      <c r="F50" s="154">
        <v>2000</v>
      </c>
      <c r="G50" s="154" t="s">
        <v>791</v>
      </c>
      <c r="H50" s="154" t="s">
        <v>118</v>
      </c>
      <c r="I50" s="154" t="s">
        <v>792</v>
      </c>
      <c r="J50" s="154" t="s">
        <v>518</v>
      </c>
      <c r="K50" s="154" t="s">
        <v>142</v>
      </c>
      <c r="L50" s="154" t="s">
        <v>519</v>
      </c>
      <c r="M50" s="154" t="s">
        <v>123</v>
      </c>
      <c r="N50" s="154" t="s">
        <v>180</v>
      </c>
      <c r="O50" s="154"/>
      <c r="P50" s="154" t="s">
        <v>122</v>
      </c>
      <c r="Q50" s="153" t="s">
        <v>793</v>
      </c>
      <c r="R50" s="154" t="s">
        <v>132</v>
      </c>
      <c r="S50" s="154" t="s">
        <v>800</v>
      </c>
      <c r="T50" s="154" t="s">
        <v>200</v>
      </c>
      <c r="U50" s="154" t="s">
        <v>794</v>
      </c>
      <c r="V50" s="154"/>
      <c r="W50" s="154" t="s">
        <v>795</v>
      </c>
      <c r="X50" s="154"/>
      <c r="Y50" s="154"/>
      <c r="Z50" s="154" t="b">
        <v>0</v>
      </c>
      <c r="AA50" s="154" t="b">
        <v>1</v>
      </c>
      <c r="AB50" s="154" t="b">
        <v>0</v>
      </c>
      <c r="AC50" s="154" t="b">
        <v>1</v>
      </c>
      <c r="AD50" s="154" t="b">
        <v>0</v>
      </c>
      <c r="AE50" s="154" t="b">
        <v>1</v>
      </c>
      <c r="AF50" s="154"/>
      <c r="AG50" s="154"/>
      <c r="AH50" s="154"/>
      <c r="AI50" s="154"/>
      <c r="AJ50" s="154" t="s">
        <v>796</v>
      </c>
      <c r="AK50" s="154" t="s">
        <v>797</v>
      </c>
      <c r="AL50" s="154" t="s">
        <v>129</v>
      </c>
      <c r="AM50" s="154" t="s">
        <v>798</v>
      </c>
      <c r="AN50" s="154" t="s">
        <v>799</v>
      </c>
      <c r="AO50" s="154" t="s">
        <v>132</v>
      </c>
      <c r="AP50" s="154" t="s">
        <v>800</v>
      </c>
      <c r="AQ50" s="154" t="s">
        <v>134</v>
      </c>
      <c r="AR50" s="154" t="s">
        <v>273</v>
      </c>
      <c r="AS50" s="154" t="s">
        <v>190</v>
      </c>
      <c r="AT50" s="154" t="s">
        <v>801</v>
      </c>
      <c r="AU50" s="154" t="s">
        <v>122</v>
      </c>
      <c r="AV50" s="154" t="s">
        <v>259</v>
      </c>
      <c r="AW50" s="154" t="s">
        <v>134</v>
      </c>
      <c r="AX50" s="154" t="s">
        <v>134</v>
      </c>
      <c r="AY50" s="154" t="s">
        <v>137</v>
      </c>
      <c r="AZ50" s="154"/>
      <c r="BA50" s="154" t="s">
        <v>137</v>
      </c>
      <c r="BB50" s="154"/>
      <c r="BC50" s="154" t="s">
        <v>137</v>
      </c>
      <c r="BD50" s="154"/>
      <c r="BE50" s="155">
        <f t="shared" si="0"/>
        <v>1</v>
      </c>
      <c r="BF50" s="155">
        <f t="shared" ref="BF50:BI50" si="100">IF(AB50,1,)</f>
        <v>0</v>
      </c>
      <c r="BG50" s="155">
        <f t="shared" si="100"/>
        <v>1</v>
      </c>
      <c r="BH50" s="155">
        <f t="shared" si="100"/>
        <v>0</v>
      </c>
      <c r="BI50" s="155">
        <f t="shared" si="100"/>
        <v>1</v>
      </c>
      <c r="BJ50" s="155">
        <f t="shared" si="2"/>
        <v>3</v>
      </c>
      <c r="BK50" s="155">
        <f t="shared" ref="BK50:BO50" si="101">IF(U50&lt;&gt;"",1,0)</f>
        <v>1</v>
      </c>
      <c r="BL50" s="155">
        <f t="shared" si="101"/>
        <v>0</v>
      </c>
      <c r="BM50" s="155">
        <f t="shared" si="101"/>
        <v>1</v>
      </c>
      <c r="BN50" s="155">
        <f t="shared" si="101"/>
        <v>0</v>
      </c>
      <c r="BO50" s="155">
        <f t="shared" si="101"/>
        <v>0</v>
      </c>
      <c r="BP50" s="155" t="b">
        <f t="shared" si="4"/>
        <v>0</v>
      </c>
      <c r="BQ50" s="155">
        <f t="shared" si="5"/>
        <v>2</v>
      </c>
    </row>
    <row r="51" spans="1:69" ht="13.2">
      <c r="A51" s="153" t="s">
        <v>802</v>
      </c>
      <c r="B51" s="154" t="s">
        <v>230</v>
      </c>
      <c r="C51" s="154" t="s">
        <v>155</v>
      </c>
      <c r="D51" s="154" t="s">
        <v>116</v>
      </c>
      <c r="E51" s="154" t="s">
        <v>803</v>
      </c>
      <c r="F51" s="154">
        <v>2014</v>
      </c>
      <c r="G51" s="154"/>
      <c r="H51" s="154" t="s">
        <v>118</v>
      </c>
      <c r="I51" s="154" t="s">
        <v>804</v>
      </c>
      <c r="J51" s="154" t="s">
        <v>263</v>
      </c>
      <c r="K51" s="154" t="s">
        <v>142</v>
      </c>
      <c r="L51" s="154"/>
      <c r="M51" s="154" t="s">
        <v>123</v>
      </c>
      <c r="N51" s="154" t="s">
        <v>180</v>
      </c>
      <c r="O51" s="154"/>
      <c r="P51" s="154" t="s">
        <v>122</v>
      </c>
      <c r="Q51" s="153" t="s">
        <v>805</v>
      </c>
      <c r="R51" s="154" t="s">
        <v>132</v>
      </c>
      <c r="S51" s="154" t="s">
        <v>809</v>
      </c>
      <c r="T51" s="154" t="s">
        <v>200</v>
      </c>
      <c r="U51" s="154"/>
      <c r="V51" s="154"/>
      <c r="W51" s="154" t="s">
        <v>806</v>
      </c>
      <c r="X51" s="154"/>
      <c r="Y51" s="154"/>
      <c r="Z51" s="154" t="b">
        <v>0</v>
      </c>
      <c r="AA51" s="154" t="b">
        <v>1</v>
      </c>
      <c r="AB51" s="154" t="b">
        <v>0</v>
      </c>
      <c r="AC51" s="154" t="b">
        <v>1</v>
      </c>
      <c r="AD51" s="154" t="b">
        <v>0</v>
      </c>
      <c r="AE51" s="154" t="b">
        <v>1</v>
      </c>
      <c r="AF51" s="154"/>
      <c r="AG51" s="154"/>
      <c r="AH51" s="154"/>
      <c r="AI51" s="154" t="s">
        <v>134</v>
      </c>
      <c r="AJ51" s="154" t="s">
        <v>807</v>
      </c>
      <c r="AK51" s="154" t="s">
        <v>433</v>
      </c>
      <c r="AL51" s="154" t="s">
        <v>129</v>
      </c>
      <c r="AM51" s="154"/>
      <c r="AN51" s="154" t="s">
        <v>808</v>
      </c>
      <c r="AO51" s="154" t="s">
        <v>132</v>
      </c>
      <c r="AP51" s="154" t="s">
        <v>809</v>
      </c>
      <c r="AQ51" s="154" t="s">
        <v>134</v>
      </c>
      <c r="AR51" s="154" t="s">
        <v>122</v>
      </c>
      <c r="AS51" s="154" t="s">
        <v>135</v>
      </c>
      <c r="AT51" s="154" t="s">
        <v>810</v>
      </c>
      <c r="AU51" s="154" t="s">
        <v>122</v>
      </c>
      <c r="AV51" s="154" t="s">
        <v>259</v>
      </c>
      <c r="AW51" s="154" t="s">
        <v>134</v>
      </c>
      <c r="AX51" s="154" t="s">
        <v>134</v>
      </c>
      <c r="AY51" s="154" t="s">
        <v>137</v>
      </c>
      <c r="AZ51" s="154"/>
      <c r="BA51" s="154" t="s">
        <v>137</v>
      </c>
      <c r="BB51" s="154"/>
      <c r="BC51" s="154" t="s">
        <v>137</v>
      </c>
      <c r="BD51" s="154"/>
      <c r="BE51" s="155">
        <f t="shared" si="0"/>
        <v>1</v>
      </c>
      <c r="BF51" s="155">
        <f t="shared" ref="BF51:BI51" si="102">IF(AB51,1,)</f>
        <v>0</v>
      </c>
      <c r="BG51" s="155">
        <f t="shared" si="102"/>
        <v>1</v>
      </c>
      <c r="BH51" s="155">
        <f t="shared" si="102"/>
        <v>0</v>
      </c>
      <c r="BI51" s="155">
        <f t="shared" si="102"/>
        <v>1</v>
      </c>
      <c r="BJ51" s="155">
        <f t="shared" si="2"/>
        <v>3</v>
      </c>
      <c r="BK51" s="155">
        <f t="shared" ref="BK51:BO51" si="103">IF(U51&lt;&gt;"",1,0)</f>
        <v>0</v>
      </c>
      <c r="BL51" s="155">
        <f t="shared" si="103"/>
        <v>0</v>
      </c>
      <c r="BM51" s="155">
        <f t="shared" si="103"/>
        <v>1</v>
      </c>
      <c r="BN51" s="155">
        <f t="shared" si="103"/>
        <v>0</v>
      </c>
      <c r="BO51" s="155">
        <f t="shared" si="103"/>
        <v>0</v>
      </c>
      <c r="BP51" s="155" t="b">
        <f t="shared" si="4"/>
        <v>0</v>
      </c>
      <c r="BQ51" s="155">
        <f t="shared" si="5"/>
        <v>1</v>
      </c>
    </row>
    <row r="52" spans="1:69" ht="13.2">
      <c r="A52" s="153" t="s">
        <v>811</v>
      </c>
      <c r="B52" s="154" t="s">
        <v>115</v>
      </c>
      <c r="C52" s="154" t="s">
        <v>115</v>
      </c>
      <c r="D52" s="154" t="s">
        <v>116</v>
      </c>
      <c r="E52" s="154" t="s">
        <v>812</v>
      </c>
      <c r="F52" s="154">
        <v>2005</v>
      </c>
      <c r="G52" s="154">
        <v>2021</v>
      </c>
      <c r="H52" s="154" t="s">
        <v>118</v>
      </c>
      <c r="I52" s="154" t="s">
        <v>813</v>
      </c>
      <c r="J52" s="154" t="s">
        <v>458</v>
      </c>
      <c r="K52" s="154" t="s">
        <v>459</v>
      </c>
      <c r="L52" s="154" t="s">
        <v>519</v>
      </c>
      <c r="M52" s="154" t="s">
        <v>535</v>
      </c>
      <c r="N52" s="154" t="s">
        <v>205</v>
      </c>
      <c r="O52" s="154" t="s">
        <v>2095</v>
      </c>
      <c r="P52" s="154" t="s">
        <v>205</v>
      </c>
      <c r="Q52" s="153" t="s">
        <v>815</v>
      </c>
      <c r="R52" s="154" t="s">
        <v>132</v>
      </c>
      <c r="S52" s="154" t="s">
        <v>256</v>
      </c>
      <c r="T52" s="154" t="s">
        <v>200</v>
      </c>
      <c r="U52" s="154"/>
      <c r="V52" s="154"/>
      <c r="W52" s="154" t="s">
        <v>816</v>
      </c>
      <c r="X52" s="154"/>
      <c r="Y52" s="154"/>
      <c r="Z52" s="154" t="b">
        <v>0</v>
      </c>
      <c r="AA52" s="154" t="b">
        <v>1</v>
      </c>
      <c r="AB52" s="154" t="b">
        <v>0</v>
      </c>
      <c r="AC52" s="154" t="b">
        <v>0</v>
      </c>
      <c r="AD52" s="154" t="b">
        <v>0</v>
      </c>
      <c r="AE52" s="154" t="b">
        <v>0</v>
      </c>
      <c r="AF52" s="154" t="s">
        <v>780</v>
      </c>
      <c r="AG52" s="154" t="s">
        <v>268</v>
      </c>
      <c r="AH52" s="154" t="s">
        <v>781</v>
      </c>
      <c r="AI52" s="154" t="s">
        <v>205</v>
      </c>
      <c r="AJ52" s="154" t="s">
        <v>2096</v>
      </c>
      <c r="AK52" s="154" t="s">
        <v>818</v>
      </c>
      <c r="AL52" s="154" t="s">
        <v>224</v>
      </c>
      <c r="AM52" s="154" t="s">
        <v>819</v>
      </c>
      <c r="AN52" s="154" t="s">
        <v>820</v>
      </c>
      <c r="AO52" s="154" t="s">
        <v>132</v>
      </c>
      <c r="AP52" s="154" t="s">
        <v>256</v>
      </c>
      <c r="AQ52" s="154" t="s">
        <v>134</v>
      </c>
      <c r="AR52" s="154" t="s">
        <v>692</v>
      </c>
      <c r="AS52" s="154" t="s">
        <v>135</v>
      </c>
      <c r="AT52" s="154" t="s">
        <v>821</v>
      </c>
      <c r="AU52" s="154" t="s">
        <v>122</v>
      </c>
      <c r="AV52" s="154" t="s">
        <v>259</v>
      </c>
      <c r="AW52" s="154" t="s">
        <v>134</v>
      </c>
      <c r="AX52" s="154" t="s">
        <v>134</v>
      </c>
      <c r="AY52" s="154" t="s">
        <v>137</v>
      </c>
      <c r="AZ52" s="154"/>
      <c r="BA52" s="154"/>
      <c r="BB52" s="154"/>
      <c r="BC52" s="154"/>
      <c r="BD52" s="154"/>
      <c r="BE52" s="155">
        <f t="shared" si="0"/>
        <v>1</v>
      </c>
      <c r="BF52" s="155">
        <f t="shared" ref="BF52:BI52" si="104">IF(AB52,1,)</f>
        <v>0</v>
      </c>
      <c r="BG52" s="155">
        <f t="shared" si="104"/>
        <v>0</v>
      </c>
      <c r="BH52" s="155">
        <f t="shared" si="104"/>
        <v>0</v>
      </c>
      <c r="BI52" s="155">
        <f t="shared" si="104"/>
        <v>0</v>
      </c>
      <c r="BJ52" s="155">
        <f t="shared" si="2"/>
        <v>1</v>
      </c>
      <c r="BK52" s="155">
        <f t="shared" ref="BK52:BO52" si="105">IF(U52&lt;&gt;"",1,0)</f>
        <v>0</v>
      </c>
      <c r="BL52" s="155">
        <f t="shared" si="105"/>
        <v>0</v>
      </c>
      <c r="BM52" s="155">
        <f t="shared" si="105"/>
        <v>1</v>
      </c>
      <c r="BN52" s="155">
        <f t="shared" si="105"/>
        <v>0</v>
      </c>
      <c r="BO52" s="155">
        <f t="shared" si="105"/>
        <v>0</v>
      </c>
      <c r="BP52" s="155" t="b">
        <f t="shared" si="4"/>
        <v>0</v>
      </c>
      <c r="BQ52" s="155">
        <f t="shared" si="5"/>
        <v>1</v>
      </c>
    </row>
    <row r="53" spans="1:69" ht="13.2">
      <c r="A53" s="154" t="s">
        <v>2097</v>
      </c>
      <c r="B53" s="154" t="s">
        <v>115</v>
      </c>
      <c r="C53" s="154" t="s">
        <v>115</v>
      </c>
      <c r="D53" s="154" t="s">
        <v>116</v>
      </c>
      <c r="E53" s="154" t="s">
        <v>823</v>
      </c>
      <c r="F53" s="154"/>
      <c r="G53" s="154">
        <v>2021</v>
      </c>
      <c r="H53" s="154" t="s">
        <v>118</v>
      </c>
      <c r="I53" s="154" t="s">
        <v>2098</v>
      </c>
      <c r="J53" s="154" t="s">
        <v>825</v>
      </c>
      <c r="K53" s="154" t="s">
        <v>196</v>
      </c>
      <c r="L53" s="154"/>
      <c r="M53" s="154" t="s">
        <v>123</v>
      </c>
      <c r="N53" s="154" t="s">
        <v>180</v>
      </c>
      <c r="O53" s="154"/>
      <c r="P53" s="154" t="s">
        <v>122</v>
      </c>
      <c r="Q53" s="154" t="s">
        <v>2099</v>
      </c>
      <c r="R53" s="154" t="s">
        <v>132</v>
      </c>
      <c r="S53" s="154" t="s">
        <v>284</v>
      </c>
      <c r="T53" s="154" t="s">
        <v>144</v>
      </c>
      <c r="U53" s="154" t="s">
        <v>827</v>
      </c>
      <c r="V53" s="154" t="s">
        <v>828</v>
      </c>
      <c r="W53" s="154" t="s">
        <v>829</v>
      </c>
      <c r="X53" s="154" t="s">
        <v>830</v>
      </c>
      <c r="Y53" s="154" t="s">
        <v>831</v>
      </c>
      <c r="Z53" s="154" t="b">
        <v>0</v>
      </c>
      <c r="AA53" s="154" t="b">
        <v>1</v>
      </c>
      <c r="AB53" s="154" t="b">
        <v>1</v>
      </c>
      <c r="AC53" s="154" t="b">
        <v>0</v>
      </c>
      <c r="AD53" s="154" t="b">
        <v>0</v>
      </c>
      <c r="AE53" s="154" t="b">
        <v>0</v>
      </c>
      <c r="AF53" s="154" t="s">
        <v>832</v>
      </c>
      <c r="AG53" s="154" t="s">
        <v>833</v>
      </c>
      <c r="AH53" s="154" t="s">
        <v>834</v>
      </c>
      <c r="AI53" s="154" t="s">
        <v>134</v>
      </c>
      <c r="AJ53" s="154" t="s">
        <v>835</v>
      </c>
      <c r="AK53" s="154" t="s">
        <v>836</v>
      </c>
      <c r="AL53" s="154" t="s">
        <v>129</v>
      </c>
      <c r="AM53" s="154"/>
      <c r="AN53" s="154" t="s">
        <v>837</v>
      </c>
      <c r="AO53" s="154" t="s">
        <v>132</v>
      </c>
      <c r="AP53" s="154" t="s">
        <v>284</v>
      </c>
      <c r="AQ53" s="154" t="s">
        <v>205</v>
      </c>
      <c r="AR53" s="154" t="s">
        <v>171</v>
      </c>
      <c r="AS53" s="154" t="s">
        <v>135</v>
      </c>
      <c r="AT53" s="154" t="s">
        <v>838</v>
      </c>
      <c r="AU53" s="154" t="s">
        <v>216</v>
      </c>
      <c r="AV53" s="154" t="s">
        <v>216</v>
      </c>
      <c r="AW53" s="154" t="s">
        <v>205</v>
      </c>
      <c r="AX53" s="154" t="s">
        <v>134</v>
      </c>
      <c r="AY53" s="154" t="s">
        <v>137</v>
      </c>
      <c r="AZ53" s="154" t="s">
        <v>137</v>
      </c>
      <c r="BA53" s="154"/>
      <c r="BB53" s="154"/>
      <c r="BC53" s="154"/>
      <c r="BD53" s="154"/>
      <c r="BE53" s="155">
        <f t="shared" si="0"/>
        <v>1</v>
      </c>
      <c r="BF53" s="155">
        <f t="shared" ref="BF53:BI53" si="106">IF(AB53,1,)</f>
        <v>1</v>
      </c>
      <c r="BG53" s="155">
        <f t="shared" si="106"/>
        <v>0</v>
      </c>
      <c r="BH53" s="155">
        <f t="shared" si="106"/>
        <v>0</v>
      </c>
      <c r="BI53" s="155">
        <f t="shared" si="106"/>
        <v>0</v>
      </c>
      <c r="BJ53" s="155">
        <f t="shared" si="2"/>
        <v>2</v>
      </c>
      <c r="BK53" s="155">
        <f t="shared" ref="BK53:BO53" si="107">IF(U53&lt;&gt;"",1,0)</f>
        <v>1</v>
      </c>
      <c r="BL53" s="155">
        <f t="shared" si="107"/>
        <v>1</v>
      </c>
      <c r="BM53" s="155">
        <f t="shared" si="107"/>
        <v>1</v>
      </c>
      <c r="BN53" s="155">
        <f t="shared" si="107"/>
        <v>1</v>
      </c>
      <c r="BO53" s="155">
        <f t="shared" si="107"/>
        <v>1</v>
      </c>
      <c r="BP53" s="155" t="b">
        <f t="shared" si="4"/>
        <v>0</v>
      </c>
      <c r="BQ53" s="155">
        <f t="shared" si="5"/>
        <v>5</v>
      </c>
    </row>
    <row r="54" spans="1:69" ht="13.2">
      <c r="A54" s="154" t="s">
        <v>2100</v>
      </c>
      <c r="B54" s="154" t="s">
        <v>155</v>
      </c>
      <c r="C54" s="154" t="s">
        <v>155</v>
      </c>
      <c r="D54" s="154" t="s">
        <v>116</v>
      </c>
      <c r="E54" s="154" t="s">
        <v>840</v>
      </c>
      <c r="F54" s="154">
        <v>2012</v>
      </c>
      <c r="G54" s="154">
        <v>2020</v>
      </c>
      <c r="H54" s="154" t="s">
        <v>118</v>
      </c>
      <c r="I54" s="154" t="s">
        <v>2101</v>
      </c>
      <c r="J54" s="154" t="s">
        <v>842</v>
      </c>
      <c r="K54" s="154" t="s">
        <v>459</v>
      </c>
      <c r="L54" s="154"/>
      <c r="M54" s="154" t="s">
        <v>401</v>
      </c>
      <c r="N54" s="154" t="s">
        <v>205</v>
      </c>
      <c r="O54" s="154" t="s">
        <v>843</v>
      </c>
      <c r="P54" s="154" t="s">
        <v>198</v>
      </c>
      <c r="Q54" s="153" t="s">
        <v>844</v>
      </c>
      <c r="R54" s="154" t="s">
        <v>855</v>
      </c>
      <c r="S54" s="154" t="s">
        <v>619</v>
      </c>
      <c r="T54" s="154" t="s">
        <v>200</v>
      </c>
      <c r="U54" s="154" t="s">
        <v>845</v>
      </c>
      <c r="V54" s="154" t="s">
        <v>846</v>
      </c>
      <c r="W54" s="154" t="s">
        <v>205</v>
      </c>
      <c r="X54" s="154"/>
      <c r="Y54" s="154" t="s">
        <v>847</v>
      </c>
      <c r="Z54" s="154" t="b">
        <v>0</v>
      </c>
      <c r="AA54" s="154" t="b">
        <v>1</v>
      </c>
      <c r="AB54" s="154" t="b">
        <v>1</v>
      </c>
      <c r="AC54" s="154" t="b">
        <v>0</v>
      </c>
      <c r="AD54" s="154" t="b">
        <v>0</v>
      </c>
      <c r="AE54" s="154" t="b">
        <v>0</v>
      </c>
      <c r="AF54" s="154" t="s">
        <v>848</v>
      </c>
      <c r="AG54" s="154" t="s">
        <v>849</v>
      </c>
      <c r="AH54" s="154" t="s">
        <v>850</v>
      </c>
      <c r="AI54" s="154" t="s">
        <v>134</v>
      </c>
      <c r="AJ54" s="154" t="s">
        <v>851</v>
      </c>
      <c r="AK54" s="154" t="s">
        <v>852</v>
      </c>
      <c r="AL54" s="154" t="s">
        <v>129</v>
      </c>
      <c r="AM54" s="154" t="s">
        <v>853</v>
      </c>
      <c r="AN54" s="154" t="s">
        <v>854</v>
      </c>
      <c r="AO54" s="154" t="s">
        <v>855</v>
      </c>
      <c r="AP54" s="154" t="s">
        <v>619</v>
      </c>
      <c r="AQ54" s="154" t="s">
        <v>134</v>
      </c>
      <c r="AR54" s="154" t="s">
        <v>171</v>
      </c>
      <c r="AS54" s="154" t="s">
        <v>135</v>
      </c>
      <c r="AT54" s="154" t="s">
        <v>216</v>
      </c>
      <c r="AU54" s="154" t="s">
        <v>856</v>
      </c>
      <c r="AV54" s="154" t="s">
        <v>216</v>
      </c>
      <c r="AW54" s="154" t="s">
        <v>134</v>
      </c>
      <c r="AX54" s="154" t="s">
        <v>205</v>
      </c>
      <c r="AY54" s="154" t="s">
        <v>137</v>
      </c>
      <c r="AZ54" s="154" t="s">
        <v>137</v>
      </c>
      <c r="BA54" s="154"/>
      <c r="BB54" s="154"/>
      <c r="BC54" s="154"/>
      <c r="BD54" s="154"/>
      <c r="BE54" s="155">
        <f t="shared" si="0"/>
        <v>1</v>
      </c>
      <c r="BF54" s="155">
        <f t="shared" ref="BF54:BI54" si="108">IF(AB54,1,)</f>
        <v>1</v>
      </c>
      <c r="BG54" s="155">
        <f t="shared" si="108"/>
        <v>0</v>
      </c>
      <c r="BH54" s="155">
        <f t="shared" si="108"/>
        <v>0</v>
      </c>
      <c r="BI54" s="155">
        <f t="shared" si="108"/>
        <v>0</v>
      </c>
      <c r="BJ54" s="155">
        <f t="shared" si="2"/>
        <v>2</v>
      </c>
      <c r="BK54" s="155">
        <f t="shared" ref="BK54:BO54" si="109">IF(U54&lt;&gt;"",1,0)</f>
        <v>1</v>
      </c>
      <c r="BL54" s="155">
        <f t="shared" si="109"/>
        <v>1</v>
      </c>
      <c r="BM54" s="155">
        <f t="shared" si="109"/>
        <v>1</v>
      </c>
      <c r="BN54" s="155">
        <f t="shared" si="109"/>
        <v>0</v>
      </c>
      <c r="BO54" s="155">
        <f t="shared" si="109"/>
        <v>1</v>
      </c>
      <c r="BP54" s="155" t="b">
        <f t="shared" si="4"/>
        <v>0</v>
      </c>
      <c r="BQ54" s="155">
        <f t="shared" si="5"/>
        <v>4</v>
      </c>
    </row>
    <row r="55" spans="1:69" ht="13.2">
      <c r="A55" s="153" t="s">
        <v>857</v>
      </c>
      <c r="B55" s="154" t="s">
        <v>355</v>
      </c>
      <c r="C55" s="154" t="s">
        <v>115</v>
      </c>
      <c r="D55" s="154" t="s">
        <v>116</v>
      </c>
      <c r="E55" s="154" t="s">
        <v>858</v>
      </c>
      <c r="F55" s="154">
        <v>2000</v>
      </c>
      <c r="G55" s="154">
        <v>2019</v>
      </c>
      <c r="H55" s="154" t="s">
        <v>118</v>
      </c>
      <c r="I55" s="154" t="s">
        <v>859</v>
      </c>
      <c r="J55" s="154" t="s">
        <v>860</v>
      </c>
      <c r="K55" s="154" t="s">
        <v>196</v>
      </c>
      <c r="L55" s="154" t="s">
        <v>861</v>
      </c>
      <c r="M55" s="154" t="s">
        <v>123</v>
      </c>
      <c r="N55" s="154"/>
      <c r="O55" s="154"/>
      <c r="P55" s="154" t="s">
        <v>122</v>
      </c>
      <c r="Q55" s="154" t="s">
        <v>2102</v>
      </c>
      <c r="R55" s="154" t="s">
        <v>132</v>
      </c>
      <c r="S55" s="154" t="s">
        <v>366</v>
      </c>
      <c r="T55" s="154" t="s">
        <v>144</v>
      </c>
      <c r="U55" s="154" t="s">
        <v>863</v>
      </c>
      <c r="V55" s="154" t="s">
        <v>2103</v>
      </c>
      <c r="W55" s="154"/>
      <c r="X55" s="154" t="s">
        <v>2104</v>
      </c>
      <c r="Y55" s="154"/>
      <c r="Z55" s="154" t="b">
        <v>0</v>
      </c>
      <c r="AA55" s="154" t="b">
        <v>1</v>
      </c>
      <c r="AB55" s="154" t="b">
        <v>1</v>
      </c>
      <c r="AC55" s="154" t="b">
        <v>0</v>
      </c>
      <c r="AD55" s="154" t="b">
        <v>0</v>
      </c>
      <c r="AE55" s="154" t="b">
        <v>0</v>
      </c>
      <c r="AF55" s="154" t="s">
        <v>866</v>
      </c>
      <c r="AG55" s="154" t="s">
        <v>867</v>
      </c>
      <c r="AH55" s="154" t="s">
        <v>868</v>
      </c>
      <c r="AI55" s="154" t="s">
        <v>205</v>
      </c>
      <c r="AJ55" s="154" t="s">
        <v>869</v>
      </c>
      <c r="AK55" s="154" t="s">
        <v>870</v>
      </c>
      <c r="AL55" s="154" t="s">
        <v>129</v>
      </c>
      <c r="AM55" s="154" t="s">
        <v>122</v>
      </c>
      <c r="AN55" s="154"/>
      <c r="AO55" s="154" t="s">
        <v>132</v>
      </c>
      <c r="AP55" s="154" t="s">
        <v>366</v>
      </c>
      <c r="AQ55" s="154" t="s">
        <v>134</v>
      </c>
      <c r="AR55" s="154" t="s">
        <v>871</v>
      </c>
      <c r="AS55" s="154"/>
      <c r="AT55" s="154"/>
      <c r="AU55" s="154" t="s">
        <v>122</v>
      </c>
      <c r="AV55" s="154" t="s">
        <v>134</v>
      </c>
      <c r="AW55" s="154"/>
      <c r="AX55" s="154"/>
      <c r="AY55" s="154" t="s">
        <v>137</v>
      </c>
      <c r="AZ55" s="154" t="s">
        <v>137</v>
      </c>
      <c r="BA55" s="154"/>
      <c r="BB55" s="154"/>
      <c r="BC55" s="154"/>
      <c r="BD55" s="154"/>
      <c r="BE55" s="155">
        <f t="shared" si="0"/>
        <v>1</v>
      </c>
      <c r="BF55" s="155">
        <f t="shared" ref="BF55:BI55" si="110">IF(AB55,1,)</f>
        <v>1</v>
      </c>
      <c r="BG55" s="155">
        <f t="shared" si="110"/>
        <v>0</v>
      </c>
      <c r="BH55" s="155">
        <f t="shared" si="110"/>
        <v>0</v>
      </c>
      <c r="BI55" s="155">
        <f t="shared" si="110"/>
        <v>0</v>
      </c>
      <c r="BJ55" s="155">
        <f t="shared" si="2"/>
        <v>2</v>
      </c>
      <c r="BK55" s="155">
        <f t="shared" ref="BK55:BO55" si="111">IF(U55&lt;&gt;"",1,0)</f>
        <v>1</v>
      </c>
      <c r="BL55" s="155">
        <f t="shared" si="111"/>
        <v>1</v>
      </c>
      <c r="BM55" s="155">
        <f t="shared" si="111"/>
        <v>0</v>
      </c>
      <c r="BN55" s="155">
        <f t="shared" si="111"/>
        <v>1</v>
      </c>
      <c r="BO55" s="155">
        <f t="shared" si="111"/>
        <v>0</v>
      </c>
      <c r="BP55" s="155" t="b">
        <f t="shared" si="4"/>
        <v>0</v>
      </c>
      <c r="BQ55" s="155">
        <f t="shared" si="5"/>
        <v>3</v>
      </c>
    </row>
    <row r="56" spans="1:69" ht="13.2">
      <c r="A56" s="154" t="s">
        <v>872</v>
      </c>
      <c r="B56" s="154" t="s">
        <v>355</v>
      </c>
      <c r="C56" s="154" t="s">
        <v>115</v>
      </c>
      <c r="D56" s="154" t="s">
        <v>116</v>
      </c>
      <c r="E56" s="154" t="s">
        <v>873</v>
      </c>
      <c r="F56" s="154">
        <v>2020</v>
      </c>
      <c r="G56" s="154">
        <v>2020</v>
      </c>
      <c r="H56" s="154" t="s">
        <v>118</v>
      </c>
      <c r="I56" s="154" t="s">
        <v>874</v>
      </c>
      <c r="J56" s="154" t="s">
        <v>372</v>
      </c>
      <c r="K56" s="154" t="s">
        <v>196</v>
      </c>
      <c r="L56" s="154" t="s">
        <v>875</v>
      </c>
      <c r="M56" s="154" t="s">
        <v>123</v>
      </c>
      <c r="N56" s="154"/>
      <c r="O56" s="154"/>
      <c r="P56" s="154" t="s">
        <v>122</v>
      </c>
      <c r="Q56" s="153" t="s">
        <v>876</v>
      </c>
      <c r="R56" s="154" t="s">
        <v>132</v>
      </c>
      <c r="S56" s="154" t="s">
        <v>886</v>
      </c>
      <c r="T56" s="154" t="s">
        <v>125</v>
      </c>
      <c r="U56" s="154" t="s">
        <v>877</v>
      </c>
      <c r="V56" s="154" t="s">
        <v>2105</v>
      </c>
      <c r="W56" s="154"/>
      <c r="X56" s="154"/>
      <c r="Y56" s="154" t="s">
        <v>879</v>
      </c>
      <c r="Z56" s="154" t="b">
        <v>0</v>
      </c>
      <c r="AA56" s="154" t="b">
        <v>1</v>
      </c>
      <c r="AB56" s="154" t="b">
        <v>0</v>
      </c>
      <c r="AC56" s="154" t="b">
        <v>0</v>
      </c>
      <c r="AD56" s="154" t="b">
        <v>0</v>
      </c>
      <c r="AE56" s="154" t="b">
        <v>0</v>
      </c>
      <c r="AF56" s="154" t="s">
        <v>880</v>
      </c>
      <c r="AG56" s="154" t="s">
        <v>204</v>
      </c>
      <c r="AH56" s="154" t="s">
        <v>881</v>
      </c>
      <c r="AI56" s="154" t="s">
        <v>205</v>
      </c>
      <c r="AJ56" s="154" t="s">
        <v>882</v>
      </c>
      <c r="AK56" s="154" t="s">
        <v>883</v>
      </c>
      <c r="AL56" s="154" t="s">
        <v>129</v>
      </c>
      <c r="AM56" s="154" t="s">
        <v>884</v>
      </c>
      <c r="AN56" s="154" t="s">
        <v>885</v>
      </c>
      <c r="AO56" s="154" t="s">
        <v>132</v>
      </c>
      <c r="AP56" s="154" t="s">
        <v>886</v>
      </c>
      <c r="AQ56" s="154" t="s">
        <v>134</v>
      </c>
      <c r="AR56" s="154" t="s">
        <v>189</v>
      </c>
      <c r="AS56" s="154" t="s">
        <v>135</v>
      </c>
      <c r="AT56" s="154" t="s">
        <v>887</v>
      </c>
      <c r="AU56" s="154" t="s">
        <v>122</v>
      </c>
      <c r="AV56" s="154" t="s">
        <v>134</v>
      </c>
      <c r="AW56" s="154" t="s">
        <v>134</v>
      </c>
      <c r="AX56" s="154" t="s">
        <v>134</v>
      </c>
      <c r="AY56" s="154" t="s">
        <v>137</v>
      </c>
      <c r="AZ56" s="154"/>
      <c r="BA56" s="154"/>
      <c r="BB56" s="154"/>
      <c r="BC56" s="154"/>
      <c r="BD56" s="154"/>
      <c r="BE56" s="155">
        <f t="shared" si="0"/>
        <v>1</v>
      </c>
      <c r="BF56" s="155">
        <f t="shared" ref="BF56:BI56" si="112">IF(AB56,1,)</f>
        <v>0</v>
      </c>
      <c r="BG56" s="155">
        <f t="shared" si="112"/>
        <v>0</v>
      </c>
      <c r="BH56" s="155">
        <f t="shared" si="112"/>
        <v>0</v>
      </c>
      <c r="BI56" s="155">
        <f t="shared" si="112"/>
        <v>0</v>
      </c>
      <c r="BJ56" s="155">
        <f t="shared" si="2"/>
        <v>1</v>
      </c>
      <c r="BK56" s="155">
        <f t="shared" ref="BK56:BO56" si="113">IF(U56&lt;&gt;"",1,0)</f>
        <v>1</v>
      </c>
      <c r="BL56" s="155">
        <f t="shared" si="113"/>
        <v>1</v>
      </c>
      <c r="BM56" s="155">
        <f t="shared" si="113"/>
        <v>0</v>
      </c>
      <c r="BN56" s="155">
        <f t="shared" si="113"/>
        <v>0</v>
      </c>
      <c r="BO56" s="155">
        <f t="shared" si="113"/>
        <v>1</v>
      </c>
      <c r="BP56" s="155" t="b">
        <f t="shared" si="4"/>
        <v>0</v>
      </c>
      <c r="BQ56" s="155">
        <f t="shared" si="5"/>
        <v>3</v>
      </c>
    </row>
    <row r="57" spans="1:69" ht="15" customHeight="1">
      <c r="A57" s="153" t="s">
        <v>888</v>
      </c>
      <c r="B57" s="154" t="s">
        <v>115</v>
      </c>
      <c r="C57" s="154" t="s">
        <v>115</v>
      </c>
      <c r="D57" s="154" t="s">
        <v>116</v>
      </c>
      <c r="E57" s="154" t="s">
        <v>889</v>
      </c>
      <c r="F57" s="154">
        <v>2020</v>
      </c>
      <c r="G57" s="154">
        <v>2020</v>
      </c>
      <c r="H57" s="154" t="s">
        <v>118</v>
      </c>
      <c r="I57" s="154" t="s">
        <v>890</v>
      </c>
      <c r="J57" s="154" t="s">
        <v>263</v>
      </c>
      <c r="K57" s="154" t="s">
        <v>196</v>
      </c>
      <c r="L57" s="154" t="s">
        <v>891</v>
      </c>
      <c r="M57" s="154" t="s">
        <v>401</v>
      </c>
      <c r="N57" s="154" t="s">
        <v>205</v>
      </c>
      <c r="O57" s="154" t="s">
        <v>892</v>
      </c>
      <c r="P57" s="154" t="s">
        <v>205</v>
      </c>
      <c r="Q57" s="154" t="s">
        <v>2106</v>
      </c>
      <c r="R57" s="154" t="s">
        <v>132</v>
      </c>
      <c r="S57" s="154" t="s">
        <v>639</v>
      </c>
      <c r="T57" s="154" t="s">
        <v>200</v>
      </c>
      <c r="U57" s="154"/>
      <c r="V57" s="154"/>
      <c r="W57" s="154" t="s">
        <v>894</v>
      </c>
      <c r="X57" s="154"/>
      <c r="Y57" s="154"/>
      <c r="Z57" s="154" t="b">
        <v>0</v>
      </c>
      <c r="AA57" s="154" t="b">
        <v>1</v>
      </c>
      <c r="AB57" s="154" t="b">
        <v>0</v>
      </c>
      <c r="AC57" s="154" t="b">
        <v>0</v>
      </c>
      <c r="AD57" s="154" t="b">
        <v>0</v>
      </c>
      <c r="AE57" s="154" t="b">
        <v>0</v>
      </c>
      <c r="AF57" s="154" t="s">
        <v>895</v>
      </c>
      <c r="AG57" s="154" t="s">
        <v>896</v>
      </c>
      <c r="AH57" s="154" t="s">
        <v>897</v>
      </c>
      <c r="AI57" s="154" t="s">
        <v>205</v>
      </c>
      <c r="AJ57" s="154" t="s">
        <v>898</v>
      </c>
      <c r="AK57" s="154" t="s">
        <v>899</v>
      </c>
      <c r="AL57" s="154" t="s">
        <v>129</v>
      </c>
      <c r="AM57" s="154" t="s">
        <v>900</v>
      </c>
      <c r="AN57" s="154" t="s">
        <v>901</v>
      </c>
      <c r="AO57" s="154" t="s">
        <v>132</v>
      </c>
      <c r="AP57" s="154" t="s">
        <v>639</v>
      </c>
      <c r="AQ57" s="154" t="s">
        <v>205</v>
      </c>
      <c r="AR57" s="154" t="s">
        <v>902</v>
      </c>
      <c r="AS57" s="154" t="s">
        <v>243</v>
      </c>
      <c r="AT57" s="154" t="s">
        <v>903</v>
      </c>
      <c r="AU57" s="154" t="s">
        <v>904</v>
      </c>
      <c r="AV57" s="154" t="s">
        <v>453</v>
      </c>
      <c r="AW57" s="154" t="s">
        <v>134</v>
      </c>
      <c r="AX57" s="154" t="s">
        <v>134</v>
      </c>
      <c r="AY57" s="154" t="s">
        <v>137</v>
      </c>
      <c r="AZ57" s="154"/>
      <c r="BA57" s="154"/>
      <c r="BB57" s="154"/>
      <c r="BC57" s="154"/>
      <c r="BD57" s="154"/>
      <c r="BE57" s="155">
        <f t="shared" si="0"/>
        <v>1</v>
      </c>
      <c r="BF57" s="155">
        <f t="shared" ref="BF57:BI57" si="114">IF(AB57,1,)</f>
        <v>0</v>
      </c>
      <c r="BG57" s="155">
        <f t="shared" si="114"/>
        <v>0</v>
      </c>
      <c r="BH57" s="155">
        <f t="shared" si="114"/>
        <v>0</v>
      </c>
      <c r="BI57" s="155">
        <f t="shared" si="114"/>
        <v>0</v>
      </c>
      <c r="BJ57" s="155">
        <f t="shared" si="2"/>
        <v>1</v>
      </c>
      <c r="BK57" s="155">
        <f t="shared" ref="BK57:BO57" si="115">IF(U57&lt;&gt;"",1,0)</f>
        <v>0</v>
      </c>
      <c r="BL57" s="155">
        <f t="shared" si="115"/>
        <v>0</v>
      </c>
      <c r="BM57" s="155">
        <f t="shared" si="115"/>
        <v>1</v>
      </c>
      <c r="BN57" s="155">
        <f t="shared" si="115"/>
        <v>0</v>
      </c>
      <c r="BO57" s="155">
        <f t="shared" si="115"/>
        <v>0</v>
      </c>
      <c r="BP57" s="155" t="b">
        <f t="shared" si="4"/>
        <v>0</v>
      </c>
      <c r="BQ57" s="155">
        <f t="shared" si="5"/>
        <v>1</v>
      </c>
    </row>
    <row r="58" spans="1:69" ht="13.2">
      <c r="A58" s="153" t="s">
        <v>905</v>
      </c>
      <c r="B58" s="154" t="s">
        <v>115</v>
      </c>
      <c r="C58" s="154" t="s">
        <v>115</v>
      </c>
      <c r="D58" s="154" t="s">
        <v>116</v>
      </c>
      <c r="E58" s="154" t="s">
        <v>416</v>
      </c>
      <c r="F58" s="154">
        <v>2011</v>
      </c>
      <c r="G58" s="154">
        <v>2021</v>
      </c>
      <c r="H58" s="154" t="s">
        <v>118</v>
      </c>
      <c r="I58" s="154" t="s">
        <v>906</v>
      </c>
      <c r="J58" s="154" t="s">
        <v>907</v>
      </c>
      <c r="K58" s="154" t="s">
        <v>142</v>
      </c>
      <c r="L58" s="154" t="s">
        <v>519</v>
      </c>
      <c r="M58" s="154" t="s">
        <v>123</v>
      </c>
      <c r="N58" s="154"/>
      <c r="O58" s="154"/>
      <c r="P58" s="154" t="s">
        <v>122</v>
      </c>
      <c r="Q58" s="153" t="s">
        <v>908</v>
      </c>
      <c r="R58" s="154" t="s">
        <v>132</v>
      </c>
      <c r="S58" s="154" t="s">
        <v>299</v>
      </c>
      <c r="T58" s="154" t="s">
        <v>200</v>
      </c>
      <c r="U58" s="154"/>
      <c r="V58" s="154"/>
      <c r="W58" s="154"/>
      <c r="X58" s="154" t="s">
        <v>909</v>
      </c>
      <c r="Y58" s="154"/>
      <c r="Z58" s="154" t="b">
        <v>0</v>
      </c>
      <c r="AA58" s="154" t="b">
        <v>1</v>
      </c>
      <c r="AB58" s="154" t="b">
        <v>0</v>
      </c>
      <c r="AC58" s="154" t="b">
        <v>1</v>
      </c>
      <c r="AD58" s="154" t="b">
        <v>0</v>
      </c>
      <c r="AE58" s="154" t="b">
        <v>1</v>
      </c>
      <c r="AF58" s="154"/>
      <c r="AG58" s="154"/>
      <c r="AH58" s="154"/>
      <c r="AI58" s="154"/>
      <c r="AJ58" s="154" t="s">
        <v>910</v>
      </c>
      <c r="AK58" s="154" t="s">
        <v>911</v>
      </c>
      <c r="AL58" s="154" t="s">
        <v>224</v>
      </c>
      <c r="AM58" s="154" t="s">
        <v>770</v>
      </c>
      <c r="AN58" s="154" t="s">
        <v>912</v>
      </c>
      <c r="AO58" s="154" t="s">
        <v>132</v>
      </c>
      <c r="AP58" s="154" t="s">
        <v>299</v>
      </c>
      <c r="AQ58" s="154" t="s">
        <v>134</v>
      </c>
      <c r="AR58" s="154" t="s">
        <v>273</v>
      </c>
      <c r="AS58" s="154" t="s">
        <v>135</v>
      </c>
      <c r="AT58" s="154" t="s">
        <v>913</v>
      </c>
      <c r="AU58" s="154" t="s">
        <v>134</v>
      </c>
      <c r="AV58" s="154" t="s">
        <v>514</v>
      </c>
      <c r="AW58" s="154" t="s">
        <v>134</v>
      </c>
      <c r="AX58" s="154" t="s">
        <v>134</v>
      </c>
      <c r="AY58" s="154" t="s">
        <v>137</v>
      </c>
      <c r="AZ58" s="154"/>
      <c r="BA58" s="154" t="s">
        <v>175</v>
      </c>
      <c r="BB58" s="154"/>
      <c r="BC58" s="154" t="s">
        <v>175</v>
      </c>
      <c r="BD58" s="154"/>
      <c r="BE58" s="155">
        <f t="shared" si="0"/>
        <v>1</v>
      </c>
      <c r="BF58" s="155">
        <f t="shared" ref="BF58:BI58" si="116">IF(AB58,1,)</f>
        <v>0</v>
      </c>
      <c r="BG58" s="155">
        <f t="shared" si="116"/>
        <v>1</v>
      </c>
      <c r="BH58" s="155">
        <f t="shared" si="116"/>
        <v>0</v>
      </c>
      <c r="BI58" s="155">
        <f t="shared" si="116"/>
        <v>1</v>
      </c>
      <c r="BJ58" s="155">
        <f t="shared" si="2"/>
        <v>3</v>
      </c>
      <c r="BK58" s="155">
        <f t="shared" ref="BK58:BO58" si="117">IF(U58&lt;&gt;"",1,0)</f>
        <v>0</v>
      </c>
      <c r="BL58" s="155">
        <f t="shared" si="117"/>
        <v>0</v>
      </c>
      <c r="BM58" s="155">
        <f t="shared" si="117"/>
        <v>0</v>
      </c>
      <c r="BN58" s="155">
        <f t="shared" si="117"/>
        <v>1</v>
      </c>
      <c r="BO58" s="155">
        <f t="shared" si="117"/>
        <v>0</v>
      </c>
      <c r="BP58" s="155" t="b">
        <f t="shared" si="4"/>
        <v>0</v>
      </c>
      <c r="BQ58" s="155">
        <f t="shared" si="5"/>
        <v>1</v>
      </c>
    </row>
    <row r="59" spans="1:69" ht="13.2">
      <c r="A59" s="153" t="s">
        <v>914</v>
      </c>
      <c r="B59" s="154" t="s">
        <v>115</v>
      </c>
      <c r="C59" s="154" t="s">
        <v>115</v>
      </c>
      <c r="D59" s="154" t="s">
        <v>116</v>
      </c>
      <c r="E59" s="154" t="s">
        <v>416</v>
      </c>
      <c r="F59" s="154">
        <v>2014</v>
      </c>
      <c r="G59" s="154">
        <v>2021</v>
      </c>
      <c r="H59" s="154" t="s">
        <v>118</v>
      </c>
      <c r="I59" s="154" t="s">
        <v>915</v>
      </c>
      <c r="J59" s="154" t="s">
        <v>644</v>
      </c>
      <c r="K59" s="154" t="s">
        <v>142</v>
      </c>
      <c r="L59" s="154" t="s">
        <v>519</v>
      </c>
      <c r="M59" s="154" t="s">
        <v>123</v>
      </c>
      <c r="N59" s="154"/>
      <c r="O59" s="154"/>
      <c r="P59" s="154"/>
      <c r="Q59" s="153" t="s">
        <v>916</v>
      </c>
      <c r="R59" s="154" t="s">
        <v>132</v>
      </c>
      <c r="S59" s="154" t="s">
        <v>299</v>
      </c>
      <c r="T59" s="154" t="s">
        <v>144</v>
      </c>
      <c r="U59" s="154"/>
      <c r="V59" s="154" t="s">
        <v>917</v>
      </c>
      <c r="W59" s="154"/>
      <c r="X59" s="154"/>
      <c r="Y59" s="154"/>
      <c r="Z59" s="154" t="b">
        <v>0</v>
      </c>
      <c r="AA59" s="154" t="b">
        <v>1</v>
      </c>
      <c r="AB59" s="154" t="b">
        <v>0</v>
      </c>
      <c r="AC59" s="154" t="b">
        <v>0</v>
      </c>
      <c r="AD59" s="154" t="b">
        <v>0</v>
      </c>
      <c r="AE59" s="154" t="b">
        <v>0</v>
      </c>
      <c r="AF59" s="154"/>
      <c r="AG59" s="154"/>
      <c r="AH59" s="154"/>
      <c r="AI59" s="154"/>
      <c r="AJ59" s="154" t="s">
        <v>918</v>
      </c>
      <c r="AK59" s="154" t="s">
        <v>919</v>
      </c>
      <c r="AL59" s="154" t="s">
        <v>129</v>
      </c>
      <c r="AM59" s="154"/>
      <c r="AN59" s="154" t="s">
        <v>216</v>
      </c>
      <c r="AO59" s="154" t="s">
        <v>132</v>
      </c>
      <c r="AP59" s="154" t="s">
        <v>299</v>
      </c>
      <c r="AQ59" s="154" t="s">
        <v>134</v>
      </c>
      <c r="AR59" s="154" t="s">
        <v>216</v>
      </c>
      <c r="AS59" s="154" t="s">
        <v>135</v>
      </c>
      <c r="AT59" s="154" t="s">
        <v>920</v>
      </c>
      <c r="AU59" s="154" t="s">
        <v>216</v>
      </c>
      <c r="AV59" s="154" t="s">
        <v>216</v>
      </c>
      <c r="AW59" s="154" t="s">
        <v>134</v>
      </c>
      <c r="AX59" s="154" t="s">
        <v>134</v>
      </c>
      <c r="AY59" s="154" t="s">
        <v>137</v>
      </c>
      <c r="AZ59" s="154"/>
      <c r="BA59" s="154"/>
      <c r="BB59" s="154"/>
      <c r="BC59" s="154"/>
      <c r="BD59" s="154"/>
      <c r="BE59" s="155">
        <f t="shared" si="0"/>
        <v>1</v>
      </c>
      <c r="BF59" s="155">
        <f t="shared" ref="BF59:BI59" si="118">IF(AB59,1,)</f>
        <v>0</v>
      </c>
      <c r="BG59" s="155">
        <f t="shared" si="118"/>
        <v>0</v>
      </c>
      <c r="BH59" s="155">
        <f t="shared" si="118"/>
        <v>0</v>
      </c>
      <c r="BI59" s="155">
        <f t="shared" si="118"/>
        <v>0</v>
      </c>
      <c r="BJ59" s="155">
        <f t="shared" si="2"/>
        <v>1</v>
      </c>
      <c r="BK59" s="155">
        <f t="shared" ref="BK59:BO59" si="119">IF(U59&lt;&gt;"",1,0)</f>
        <v>0</v>
      </c>
      <c r="BL59" s="155">
        <f t="shared" si="119"/>
        <v>1</v>
      </c>
      <c r="BM59" s="155">
        <f t="shared" si="119"/>
        <v>0</v>
      </c>
      <c r="BN59" s="155">
        <f t="shared" si="119"/>
        <v>0</v>
      </c>
      <c r="BO59" s="155">
        <f t="shared" si="119"/>
        <v>0</v>
      </c>
      <c r="BP59" s="155" t="b">
        <f t="shared" si="4"/>
        <v>0</v>
      </c>
      <c r="BQ59" s="155">
        <f t="shared" si="5"/>
        <v>1</v>
      </c>
    </row>
    <row r="60" spans="1:69" ht="13.2">
      <c r="A60" s="153" t="s">
        <v>921</v>
      </c>
      <c r="B60" s="154" t="s">
        <v>155</v>
      </c>
      <c r="C60" s="154" t="s">
        <v>155</v>
      </c>
      <c r="D60" s="154" t="s">
        <v>116</v>
      </c>
      <c r="E60" s="154" t="s">
        <v>922</v>
      </c>
      <c r="F60" s="154">
        <v>1999</v>
      </c>
      <c r="G60" s="154" t="s">
        <v>923</v>
      </c>
      <c r="H60" s="154" t="s">
        <v>118</v>
      </c>
      <c r="I60" s="154" t="s">
        <v>924</v>
      </c>
      <c r="J60" s="154" t="s">
        <v>925</v>
      </c>
      <c r="K60" s="154" t="s">
        <v>459</v>
      </c>
      <c r="L60" s="154" t="s">
        <v>926</v>
      </c>
      <c r="M60" s="154" t="s">
        <v>535</v>
      </c>
      <c r="N60" s="154" t="s">
        <v>205</v>
      </c>
      <c r="O60" s="154" t="s">
        <v>927</v>
      </c>
      <c r="P60" s="154" t="s">
        <v>234</v>
      </c>
      <c r="Q60" s="153" t="s">
        <v>928</v>
      </c>
      <c r="R60" s="154" t="s">
        <v>132</v>
      </c>
      <c r="S60" s="154" t="s">
        <v>284</v>
      </c>
      <c r="T60" s="154" t="s">
        <v>144</v>
      </c>
      <c r="U60" s="154" t="s">
        <v>929</v>
      </c>
      <c r="V60" s="154" t="s">
        <v>930</v>
      </c>
      <c r="W60" s="154" t="s">
        <v>931</v>
      </c>
      <c r="X60" s="154" t="s">
        <v>932</v>
      </c>
      <c r="Y60" s="154" t="s">
        <v>933</v>
      </c>
      <c r="Z60" s="154" t="b">
        <v>0</v>
      </c>
      <c r="AA60" s="154" t="b">
        <v>1</v>
      </c>
      <c r="AB60" s="154" t="b">
        <v>1</v>
      </c>
      <c r="AC60" s="154" t="b">
        <v>0</v>
      </c>
      <c r="AD60" s="154" t="b">
        <v>0</v>
      </c>
      <c r="AE60" s="154" t="b">
        <v>0</v>
      </c>
      <c r="AF60" s="154" t="s">
        <v>934</v>
      </c>
      <c r="AG60" s="154" t="s">
        <v>935</v>
      </c>
      <c r="AH60" s="154" t="s">
        <v>936</v>
      </c>
      <c r="AI60" s="154" t="s">
        <v>205</v>
      </c>
      <c r="AJ60" s="154" t="s">
        <v>2107</v>
      </c>
      <c r="AK60" s="154" t="s">
        <v>938</v>
      </c>
      <c r="AL60" s="154" t="s">
        <v>129</v>
      </c>
      <c r="AM60" s="154"/>
      <c r="AN60" s="154" t="s">
        <v>939</v>
      </c>
      <c r="AO60" s="154" t="s">
        <v>132</v>
      </c>
      <c r="AP60" s="154" t="s">
        <v>284</v>
      </c>
      <c r="AQ60" s="154"/>
      <c r="AR60" s="154" t="s">
        <v>216</v>
      </c>
      <c r="AS60" s="154" t="s">
        <v>243</v>
      </c>
      <c r="AT60" s="154" t="s">
        <v>940</v>
      </c>
      <c r="AU60" s="154" t="s">
        <v>941</v>
      </c>
      <c r="AV60" s="154" t="s">
        <v>216</v>
      </c>
      <c r="AW60" s="154" t="s">
        <v>205</v>
      </c>
      <c r="AX60" s="154" t="s">
        <v>134</v>
      </c>
      <c r="AY60" s="154" t="s">
        <v>137</v>
      </c>
      <c r="AZ60" s="154" t="s">
        <v>137</v>
      </c>
      <c r="BA60" s="154"/>
      <c r="BB60" s="154"/>
      <c r="BC60" s="154"/>
      <c r="BD60" s="154"/>
      <c r="BE60" s="155">
        <f t="shared" si="0"/>
        <v>1</v>
      </c>
      <c r="BF60" s="155">
        <f t="shared" ref="BF60:BI60" si="120">IF(AB60,1,)</f>
        <v>1</v>
      </c>
      <c r="BG60" s="155">
        <f t="shared" si="120"/>
        <v>0</v>
      </c>
      <c r="BH60" s="155">
        <f t="shared" si="120"/>
        <v>0</v>
      </c>
      <c r="BI60" s="155">
        <f t="shared" si="120"/>
        <v>0</v>
      </c>
      <c r="BJ60" s="155">
        <f t="shared" si="2"/>
        <v>2</v>
      </c>
      <c r="BK60" s="155">
        <f t="shared" ref="BK60:BO60" si="121">IF(U60&lt;&gt;"",1,0)</f>
        <v>1</v>
      </c>
      <c r="BL60" s="155">
        <f t="shared" si="121"/>
        <v>1</v>
      </c>
      <c r="BM60" s="155">
        <f t="shared" si="121"/>
        <v>1</v>
      </c>
      <c r="BN60" s="155">
        <f t="shared" si="121"/>
        <v>1</v>
      </c>
      <c r="BO60" s="155">
        <f t="shared" si="121"/>
        <v>1</v>
      </c>
      <c r="BP60" s="155" t="b">
        <f t="shared" si="4"/>
        <v>0</v>
      </c>
      <c r="BQ60" s="155">
        <f t="shared" si="5"/>
        <v>5</v>
      </c>
    </row>
    <row r="61" spans="1:69" ht="13.2">
      <c r="A61" s="153" t="s">
        <v>942</v>
      </c>
      <c r="B61" s="154" t="s">
        <v>115</v>
      </c>
      <c r="C61" s="154" t="s">
        <v>115</v>
      </c>
      <c r="D61" s="154" t="s">
        <v>116</v>
      </c>
      <c r="E61" s="154" t="s">
        <v>943</v>
      </c>
      <c r="F61" s="154" t="s">
        <v>216</v>
      </c>
      <c r="G61" s="154" t="s">
        <v>216</v>
      </c>
      <c r="H61" s="154" t="s">
        <v>118</v>
      </c>
      <c r="I61" s="154" t="s">
        <v>944</v>
      </c>
      <c r="J61" s="154" t="s">
        <v>945</v>
      </c>
      <c r="K61" s="154" t="s">
        <v>196</v>
      </c>
      <c r="L61" s="154" t="s">
        <v>519</v>
      </c>
      <c r="M61" s="154" t="s">
        <v>123</v>
      </c>
      <c r="N61" s="154" t="s">
        <v>180</v>
      </c>
      <c r="O61" s="154"/>
      <c r="P61" s="154" t="s">
        <v>122</v>
      </c>
      <c r="Q61" s="154"/>
      <c r="R61" s="154" t="s">
        <v>132</v>
      </c>
      <c r="S61" s="154" t="s">
        <v>951</v>
      </c>
      <c r="T61" s="154" t="s">
        <v>144</v>
      </c>
      <c r="U61" s="154" t="s">
        <v>946</v>
      </c>
      <c r="V61" s="154"/>
      <c r="W61" s="154" t="s">
        <v>947</v>
      </c>
      <c r="X61" s="154"/>
      <c r="Y61" s="154"/>
      <c r="Z61" s="154" t="b">
        <v>0</v>
      </c>
      <c r="AA61" s="154" t="b">
        <v>1</v>
      </c>
      <c r="AB61" s="154" t="b">
        <v>0</v>
      </c>
      <c r="AC61" s="154" t="b">
        <v>0</v>
      </c>
      <c r="AD61" s="154" t="b">
        <v>0</v>
      </c>
      <c r="AE61" s="154" t="b">
        <v>0</v>
      </c>
      <c r="AF61" s="154" t="s">
        <v>948</v>
      </c>
      <c r="AG61" s="154" t="s">
        <v>204</v>
      </c>
      <c r="AH61" s="154" t="s">
        <v>949</v>
      </c>
      <c r="AI61" s="154" t="s">
        <v>205</v>
      </c>
      <c r="AJ61" s="154" t="s">
        <v>950</v>
      </c>
      <c r="AK61" s="154" t="s">
        <v>728</v>
      </c>
      <c r="AL61" s="154" t="s">
        <v>129</v>
      </c>
      <c r="AM61" s="154"/>
      <c r="AN61" s="154" t="s">
        <v>216</v>
      </c>
      <c r="AO61" s="154" t="s">
        <v>132</v>
      </c>
      <c r="AP61" s="154" t="s">
        <v>951</v>
      </c>
      <c r="AQ61" s="154" t="s">
        <v>134</v>
      </c>
      <c r="AR61" s="154" t="s">
        <v>216</v>
      </c>
      <c r="AS61" s="154" t="s">
        <v>952</v>
      </c>
      <c r="AT61" s="154" t="s">
        <v>953</v>
      </c>
      <c r="AU61" s="154" t="s">
        <v>216</v>
      </c>
      <c r="AV61" s="154" t="s">
        <v>216</v>
      </c>
      <c r="AW61" s="154" t="s">
        <v>134</v>
      </c>
      <c r="AX61" s="154" t="s">
        <v>134</v>
      </c>
      <c r="AY61" s="154" t="s">
        <v>137</v>
      </c>
      <c r="AZ61" s="154"/>
      <c r="BA61" s="154"/>
      <c r="BB61" s="154"/>
      <c r="BC61" s="154"/>
      <c r="BD61" s="154"/>
      <c r="BE61" s="155">
        <f t="shared" si="0"/>
        <v>1</v>
      </c>
      <c r="BF61" s="155">
        <f t="shared" ref="BF61:BI61" si="122">IF(AB61,1,)</f>
        <v>0</v>
      </c>
      <c r="BG61" s="155">
        <f t="shared" si="122"/>
        <v>0</v>
      </c>
      <c r="BH61" s="155">
        <f t="shared" si="122"/>
        <v>0</v>
      </c>
      <c r="BI61" s="155">
        <f t="shared" si="122"/>
        <v>0</v>
      </c>
      <c r="BJ61" s="155">
        <f t="shared" si="2"/>
        <v>1</v>
      </c>
      <c r="BK61" s="155">
        <f t="shared" ref="BK61:BO61" si="123">IF(U61&lt;&gt;"",1,0)</f>
        <v>1</v>
      </c>
      <c r="BL61" s="155">
        <f t="shared" si="123"/>
        <v>0</v>
      </c>
      <c r="BM61" s="155">
        <f t="shared" si="123"/>
        <v>1</v>
      </c>
      <c r="BN61" s="155">
        <f t="shared" si="123"/>
        <v>0</v>
      </c>
      <c r="BO61" s="155">
        <f t="shared" si="123"/>
        <v>0</v>
      </c>
      <c r="BP61" s="155" t="b">
        <f t="shared" si="4"/>
        <v>0</v>
      </c>
      <c r="BQ61" s="155">
        <f t="shared" si="5"/>
        <v>2</v>
      </c>
    </row>
    <row r="62" spans="1:69" ht="13.2">
      <c r="A62" s="153" t="s">
        <v>954</v>
      </c>
      <c r="B62" s="154" t="s">
        <v>115</v>
      </c>
      <c r="C62" s="154" t="s">
        <v>115</v>
      </c>
      <c r="D62" s="154" t="s">
        <v>116</v>
      </c>
      <c r="E62" s="154" t="s">
        <v>955</v>
      </c>
      <c r="F62" s="154">
        <v>2017</v>
      </c>
      <c r="G62" s="154">
        <v>2020</v>
      </c>
      <c r="H62" s="154" t="s">
        <v>118</v>
      </c>
      <c r="I62" s="154" t="s">
        <v>956</v>
      </c>
      <c r="J62" s="154" t="s">
        <v>263</v>
      </c>
      <c r="K62" s="154" t="s">
        <v>248</v>
      </c>
      <c r="L62" s="154" t="s">
        <v>957</v>
      </c>
      <c r="M62" s="154" t="s">
        <v>123</v>
      </c>
      <c r="N62" s="154" t="s">
        <v>134</v>
      </c>
      <c r="O62" s="154"/>
      <c r="P62" s="154" t="s">
        <v>122</v>
      </c>
      <c r="Q62" s="154" t="s">
        <v>2108</v>
      </c>
      <c r="R62" s="154" t="s">
        <v>482</v>
      </c>
      <c r="S62" s="154" t="s">
        <v>639</v>
      </c>
      <c r="T62" s="154" t="s">
        <v>200</v>
      </c>
      <c r="U62" s="154" t="s">
        <v>959</v>
      </c>
      <c r="V62" s="154"/>
      <c r="W62" s="154" t="s">
        <v>960</v>
      </c>
      <c r="X62" s="154"/>
      <c r="Y62" s="154"/>
      <c r="Z62" s="154" t="b">
        <v>0</v>
      </c>
      <c r="AA62" s="154" t="b">
        <v>1</v>
      </c>
      <c r="AB62" s="154" t="b">
        <v>0</v>
      </c>
      <c r="AC62" s="154" t="b">
        <v>1</v>
      </c>
      <c r="AD62" s="154" t="b">
        <v>0</v>
      </c>
      <c r="AE62" s="154" t="b">
        <v>1</v>
      </c>
      <c r="AF62" s="154" t="s">
        <v>961</v>
      </c>
      <c r="AG62" s="154" t="s">
        <v>268</v>
      </c>
      <c r="AH62" s="154" t="s">
        <v>433</v>
      </c>
      <c r="AI62" s="154" t="s">
        <v>134</v>
      </c>
      <c r="AJ62" s="154" t="s">
        <v>962</v>
      </c>
      <c r="AK62" s="154" t="s">
        <v>963</v>
      </c>
      <c r="AL62" s="154" t="s">
        <v>224</v>
      </c>
      <c r="AM62" s="154" t="s">
        <v>964</v>
      </c>
      <c r="AN62" s="154" t="s">
        <v>965</v>
      </c>
      <c r="AO62" s="154" t="s">
        <v>482</v>
      </c>
      <c r="AP62" s="154" t="s">
        <v>639</v>
      </c>
      <c r="AQ62" s="154" t="s">
        <v>134</v>
      </c>
      <c r="AR62" s="154"/>
      <c r="AS62" s="154" t="s">
        <v>243</v>
      </c>
      <c r="AT62" s="154" t="s">
        <v>966</v>
      </c>
      <c r="AU62" s="154" t="s">
        <v>122</v>
      </c>
      <c r="AV62" s="154" t="s">
        <v>84</v>
      </c>
      <c r="AW62" s="154" t="s">
        <v>134</v>
      </c>
      <c r="AX62" s="154" t="s">
        <v>134</v>
      </c>
      <c r="AY62" s="154" t="s">
        <v>137</v>
      </c>
      <c r="AZ62" s="154"/>
      <c r="BA62" s="154" t="s">
        <v>137</v>
      </c>
      <c r="BB62" s="154"/>
      <c r="BC62" s="154" t="s">
        <v>137</v>
      </c>
      <c r="BD62" s="154"/>
      <c r="BE62" s="155">
        <f t="shared" si="0"/>
        <v>1</v>
      </c>
      <c r="BF62" s="155">
        <f t="shared" ref="BF62:BI62" si="124">IF(AB62,1,)</f>
        <v>0</v>
      </c>
      <c r="BG62" s="155">
        <f t="shared" si="124"/>
        <v>1</v>
      </c>
      <c r="BH62" s="155">
        <f t="shared" si="124"/>
        <v>0</v>
      </c>
      <c r="BI62" s="155">
        <f t="shared" si="124"/>
        <v>1</v>
      </c>
      <c r="BJ62" s="155">
        <f t="shared" si="2"/>
        <v>3</v>
      </c>
      <c r="BK62" s="155">
        <f t="shared" ref="BK62:BO62" si="125">IF(U62&lt;&gt;"",1,0)</f>
        <v>1</v>
      </c>
      <c r="BL62" s="155">
        <f t="shared" si="125"/>
        <v>0</v>
      </c>
      <c r="BM62" s="155">
        <f t="shared" si="125"/>
        <v>1</v>
      </c>
      <c r="BN62" s="155">
        <f t="shared" si="125"/>
        <v>0</v>
      </c>
      <c r="BO62" s="155">
        <f t="shared" si="125"/>
        <v>0</v>
      </c>
      <c r="BP62" s="155" t="b">
        <f t="shared" si="4"/>
        <v>0</v>
      </c>
      <c r="BQ62" s="155">
        <f t="shared" si="5"/>
        <v>2</v>
      </c>
    </row>
    <row r="63" spans="1:69" ht="13.2">
      <c r="A63" s="153" t="s">
        <v>967</v>
      </c>
      <c r="B63" s="154" t="s">
        <v>115</v>
      </c>
      <c r="C63" s="154" t="s">
        <v>115</v>
      </c>
      <c r="D63" s="154" t="s">
        <v>116</v>
      </c>
      <c r="E63" s="154" t="s">
        <v>968</v>
      </c>
      <c r="F63" s="154">
        <v>2015</v>
      </c>
      <c r="G63" s="154">
        <v>2020</v>
      </c>
      <c r="H63" s="154" t="s">
        <v>118</v>
      </c>
      <c r="I63" s="154" t="s">
        <v>969</v>
      </c>
      <c r="J63" s="154" t="s">
        <v>141</v>
      </c>
      <c r="K63" s="154" t="s">
        <v>196</v>
      </c>
      <c r="L63" s="154"/>
      <c r="M63" s="154" t="s">
        <v>535</v>
      </c>
      <c r="N63" s="154" t="s">
        <v>205</v>
      </c>
      <c r="O63" s="154" t="s">
        <v>970</v>
      </c>
      <c r="P63" s="154" t="s">
        <v>198</v>
      </c>
      <c r="Q63" s="153" t="s">
        <v>971</v>
      </c>
      <c r="R63" s="154" t="s">
        <v>132</v>
      </c>
      <c r="S63" s="154" t="s">
        <v>639</v>
      </c>
      <c r="T63" s="154" t="s">
        <v>200</v>
      </c>
      <c r="U63" s="154" t="s">
        <v>972</v>
      </c>
      <c r="V63" s="154" t="s">
        <v>972</v>
      </c>
      <c r="W63" s="154" t="s">
        <v>972</v>
      </c>
      <c r="X63" s="154" t="s">
        <v>972</v>
      </c>
      <c r="Y63" s="154"/>
      <c r="Z63" s="154" t="b">
        <v>1</v>
      </c>
      <c r="AA63" s="154" t="b">
        <v>1</v>
      </c>
      <c r="AB63" s="154" t="b">
        <v>0</v>
      </c>
      <c r="AC63" s="154" t="b">
        <v>1</v>
      </c>
      <c r="AD63" s="154" t="b">
        <v>0</v>
      </c>
      <c r="AE63" s="154" t="b">
        <v>0</v>
      </c>
      <c r="AF63" s="154" t="s">
        <v>973</v>
      </c>
      <c r="AG63" s="154" t="s">
        <v>974</v>
      </c>
      <c r="AH63" s="154" t="s">
        <v>975</v>
      </c>
      <c r="AI63" s="154" t="s">
        <v>205</v>
      </c>
      <c r="AJ63" s="154" t="s">
        <v>976</v>
      </c>
      <c r="AK63" s="154" t="s">
        <v>977</v>
      </c>
      <c r="AL63" s="154" t="s">
        <v>129</v>
      </c>
      <c r="AM63" s="154" t="s">
        <v>978</v>
      </c>
      <c r="AN63" s="154" t="s">
        <v>979</v>
      </c>
      <c r="AO63" s="154" t="s">
        <v>132</v>
      </c>
      <c r="AP63" s="154" t="s">
        <v>639</v>
      </c>
      <c r="AQ63" s="154" t="s">
        <v>205</v>
      </c>
      <c r="AR63" s="154" t="s">
        <v>902</v>
      </c>
      <c r="AS63" s="154" t="s">
        <v>135</v>
      </c>
      <c r="AT63" s="154" t="s">
        <v>980</v>
      </c>
      <c r="AU63" s="154" t="s">
        <v>981</v>
      </c>
      <c r="AV63" s="154" t="s">
        <v>982</v>
      </c>
      <c r="AW63" s="154" t="s">
        <v>134</v>
      </c>
      <c r="AX63" s="154" t="s">
        <v>134</v>
      </c>
      <c r="AY63" s="154" t="s">
        <v>137</v>
      </c>
      <c r="AZ63" s="154"/>
      <c r="BA63" s="154" t="s">
        <v>137</v>
      </c>
      <c r="BB63" s="154"/>
      <c r="BC63" s="154"/>
      <c r="BD63" s="154"/>
      <c r="BE63" s="155">
        <f t="shared" si="0"/>
        <v>1</v>
      </c>
      <c r="BF63" s="155">
        <f t="shared" ref="BF63:BI63" si="126">IF(AB63,1,)</f>
        <v>0</v>
      </c>
      <c r="BG63" s="155">
        <f t="shared" si="126"/>
        <v>1</v>
      </c>
      <c r="BH63" s="155">
        <f t="shared" si="126"/>
        <v>0</v>
      </c>
      <c r="BI63" s="155">
        <f t="shared" si="126"/>
        <v>0</v>
      </c>
      <c r="BJ63" s="155">
        <f t="shared" si="2"/>
        <v>2</v>
      </c>
      <c r="BK63" s="155">
        <f t="shared" ref="BK63:BO63" si="127">IF(U63&lt;&gt;"",1,0)</f>
        <v>1</v>
      </c>
      <c r="BL63" s="155">
        <f t="shared" si="127"/>
        <v>1</v>
      </c>
      <c r="BM63" s="155">
        <f t="shared" si="127"/>
        <v>1</v>
      </c>
      <c r="BN63" s="155">
        <f t="shared" si="127"/>
        <v>1</v>
      </c>
      <c r="BO63" s="155">
        <f t="shared" si="127"/>
        <v>0</v>
      </c>
      <c r="BP63" s="155" t="b">
        <f t="shared" si="4"/>
        <v>0</v>
      </c>
      <c r="BQ63" s="155">
        <f t="shared" si="5"/>
        <v>4</v>
      </c>
    </row>
    <row r="64" spans="1:69" ht="13.2">
      <c r="A64" s="153" t="s">
        <v>983</v>
      </c>
      <c r="B64" s="154" t="s">
        <v>115</v>
      </c>
      <c r="C64" s="154" t="s">
        <v>115</v>
      </c>
      <c r="D64" s="154" t="s">
        <v>116</v>
      </c>
      <c r="E64" s="154" t="s">
        <v>984</v>
      </c>
      <c r="F64" s="154">
        <v>1990</v>
      </c>
      <c r="G64" s="154" t="s">
        <v>985</v>
      </c>
      <c r="H64" s="154" t="s">
        <v>118</v>
      </c>
      <c r="I64" s="154" t="s">
        <v>986</v>
      </c>
      <c r="J64" s="154" t="s">
        <v>987</v>
      </c>
      <c r="K64" s="154" t="s">
        <v>196</v>
      </c>
      <c r="L64" s="154"/>
      <c r="M64" s="154" t="s">
        <v>401</v>
      </c>
      <c r="N64" s="154" t="s">
        <v>205</v>
      </c>
      <c r="O64" s="154" t="s">
        <v>988</v>
      </c>
      <c r="P64" s="154" t="s">
        <v>198</v>
      </c>
      <c r="Q64" s="154" t="s">
        <v>2109</v>
      </c>
      <c r="R64" s="154" t="s">
        <v>132</v>
      </c>
      <c r="S64" s="154" t="s">
        <v>991</v>
      </c>
      <c r="T64" s="154" t="s">
        <v>200</v>
      </c>
      <c r="U64" s="154" t="s">
        <v>972</v>
      </c>
      <c r="V64" s="154" t="s">
        <v>972</v>
      </c>
      <c r="W64" s="154" t="s">
        <v>972</v>
      </c>
      <c r="X64" s="154" t="s">
        <v>972</v>
      </c>
      <c r="Y64" s="154"/>
      <c r="Z64" s="154" t="b">
        <v>1</v>
      </c>
      <c r="AA64" s="154" t="b">
        <v>1</v>
      </c>
      <c r="AB64" s="154" t="b">
        <v>0</v>
      </c>
      <c r="AC64" s="154" t="b">
        <v>1</v>
      </c>
      <c r="AD64" s="154" t="b">
        <v>0</v>
      </c>
      <c r="AE64" s="154" t="b">
        <v>0</v>
      </c>
      <c r="AF64" s="154" t="s">
        <v>973</v>
      </c>
      <c r="AG64" s="154" t="s">
        <v>974</v>
      </c>
      <c r="AH64" s="154" t="s">
        <v>975</v>
      </c>
      <c r="AI64" s="154" t="s">
        <v>205</v>
      </c>
      <c r="AJ64" s="154" t="s">
        <v>976</v>
      </c>
      <c r="AK64" s="154" t="s">
        <v>977</v>
      </c>
      <c r="AL64" s="154" t="s">
        <v>129</v>
      </c>
      <c r="AM64" s="154" t="s">
        <v>978</v>
      </c>
      <c r="AN64" s="154" t="s">
        <v>990</v>
      </c>
      <c r="AO64" s="154" t="s">
        <v>132</v>
      </c>
      <c r="AP64" s="154" t="s">
        <v>991</v>
      </c>
      <c r="AQ64" s="154" t="s">
        <v>134</v>
      </c>
      <c r="AR64" s="154" t="s">
        <v>902</v>
      </c>
      <c r="AS64" s="154" t="s">
        <v>135</v>
      </c>
      <c r="AT64" s="154" t="s">
        <v>980</v>
      </c>
      <c r="AU64" s="154" t="s">
        <v>981</v>
      </c>
      <c r="AV64" s="154" t="s">
        <v>982</v>
      </c>
      <c r="AW64" s="154" t="s">
        <v>134</v>
      </c>
      <c r="AX64" s="154" t="s">
        <v>134</v>
      </c>
      <c r="AY64" s="154" t="s">
        <v>137</v>
      </c>
      <c r="AZ64" s="154"/>
      <c r="BA64" s="154" t="s">
        <v>137</v>
      </c>
      <c r="BB64" s="154"/>
      <c r="BC64" s="154"/>
      <c r="BD64" s="154"/>
      <c r="BE64" s="155">
        <f t="shared" si="0"/>
        <v>1</v>
      </c>
      <c r="BF64" s="155">
        <f t="shared" ref="BF64:BI64" si="128">IF(AB64,1,)</f>
        <v>0</v>
      </c>
      <c r="BG64" s="155">
        <f t="shared" si="128"/>
        <v>1</v>
      </c>
      <c r="BH64" s="155">
        <f t="shared" si="128"/>
        <v>0</v>
      </c>
      <c r="BI64" s="155">
        <f t="shared" si="128"/>
        <v>0</v>
      </c>
      <c r="BJ64" s="155">
        <f t="shared" si="2"/>
        <v>2</v>
      </c>
      <c r="BK64" s="155">
        <f t="shared" ref="BK64:BO64" si="129">IF(U64&lt;&gt;"",1,0)</f>
        <v>1</v>
      </c>
      <c r="BL64" s="155">
        <f t="shared" si="129"/>
        <v>1</v>
      </c>
      <c r="BM64" s="155">
        <f t="shared" si="129"/>
        <v>1</v>
      </c>
      <c r="BN64" s="155">
        <f t="shared" si="129"/>
        <v>1</v>
      </c>
      <c r="BO64" s="155">
        <f t="shared" si="129"/>
        <v>0</v>
      </c>
      <c r="BP64" s="155" t="b">
        <f t="shared" si="4"/>
        <v>0</v>
      </c>
      <c r="BQ64" s="155">
        <f t="shared" si="5"/>
        <v>4</v>
      </c>
    </row>
    <row r="65" spans="1:69" ht="13.2">
      <c r="A65" s="153" t="s">
        <v>992</v>
      </c>
      <c r="B65" s="154" t="s">
        <v>230</v>
      </c>
      <c r="C65" s="154" t="s">
        <v>230</v>
      </c>
      <c r="D65" s="154" t="s">
        <v>116</v>
      </c>
      <c r="E65" s="154" t="s">
        <v>993</v>
      </c>
      <c r="F65" s="154" t="s">
        <v>216</v>
      </c>
      <c r="G65" s="154">
        <v>2020</v>
      </c>
      <c r="H65" s="154" t="s">
        <v>118</v>
      </c>
      <c r="I65" s="154" t="s">
        <v>994</v>
      </c>
      <c r="J65" s="154" t="s">
        <v>995</v>
      </c>
      <c r="K65" s="154" t="s">
        <v>142</v>
      </c>
      <c r="L65" s="154"/>
      <c r="M65" s="154" t="s">
        <v>123</v>
      </c>
      <c r="N65" s="154"/>
      <c r="O65" s="154"/>
      <c r="P65" s="154"/>
      <c r="Q65" s="154"/>
      <c r="R65" s="154"/>
      <c r="S65" s="154"/>
      <c r="T65" s="154" t="s">
        <v>144</v>
      </c>
      <c r="U65" s="154" t="s">
        <v>996</v>
      </c>
      <c r="V65" s="154"/>
      <c r="W65" s="154"/>
      <c r="X65" s="154"/>
      <c r="Y65" s="154"/>
      <c r="Z65" s="154" t="b">
        <v>0</v>
      </c>
      <c r="AA65" s="154" t="b">
        <v>1</v>
      </c>
      <c r="AB65" s="154" t="b">
        <v>0</v>
      </c>
      <c r="AC65" s="154" t="b">
        <v>0</v>
      </c>
      <c r="AD65" s="154" t="b">
        <v>1</v>
      </c>
      <c r="AE65" s="154" t="b">
        <v>0</v>
      </c>
      <c r="AF65" s="154"/>
      <c r="AG65" s="154"/>
      <c r="AH65" s="154"/>
      <c r="AI65" s="154"/>
      <c r="AJ65" s="154" t="s">
        <v>997</v>
      </c>
      <c r="AK65" s="154" t="s">
        <v>998</v>
      </c>
      <c r="AL65" s="154" t="s">
        <v>224</v>
      </c>
      <c r="AM65" s="154" t="s">
        <v>999</v>
      </c>
      <c r="AN65" s="154" t="s">
        <v>1000</v>
      </c>
      <c r="AO65" s="154"/>
      <c r="AP65" s="154"/>
      <c r="AQ65" s="154" t="s">
        <v>134</v>
      </c>
      <c r="AR65" s="154" t="s">
        <v>1001</v>
      </c>
      <c r="AS65" s="154" t="s">
        <v>135</v>
      </c>
      <c r="AT65" s="154" t="s">
        <v>496</v>
      </c>
      <c r="AU65" s="154" t="s">
        <v>216</v>
      </c>
      <c r="AV65" s="154" t="s">
        <v>216</v>
      </c>
      <c r="AW65" s="154" t="s">
        <v>134</v>
      </c>
      <c r="AX65" s="154" t="s">
        <v>134</v>
      </c>
      <c r="AY65" s="154" t="s">
        <v>175</v>
      </c>
      <c r="AZ65" s="154"/>
      <c r="BA65" s="154"/>
      <c r="BB65" s="154" t="s">
        <v>175</v>
      </c>
      <c r="BC65" s="154"/>
      <c r="BD65" s="154"/>
      <c r="BE65" s="155">
        <f t="shared" si="0"/>
        <v>1</v>
      </c>
      <c r="BF65" s="155">
        <f t="shared" ref="BF65:BI65" si="130">IF(AB65,1,)</f>
        <v>0</v>
      </c>
      <c r="BG65" s="155">
        <f t="shared" si="130"/>
        <v>0</v>
      </c>
      <c r="BH65" s="155">
        <f t="shared" si="130"/>
        <v>1</v>
      </c>
      <c r="BI65" s="155">
        <f t="shared" si="130"/>
        <v>0</v>
      </c>
      <c r="BJ65" s="155">
        <f t="shared" si="2"/>
        <v>2</v>
      </c>
      <c r="BK65" s="155">
        <f t="shared" ref="BK65:BO65" si="131">IF(U65&lt;&gt;"",1,0)</f>
        <v>1</v>
      </c>
      <c r="BL65" s="155">
        <f t="shared" si="131"/>
        <v>0</v>
      </c>
      <c r="BM65" s="155">
        <f t="shared" si="131"/>
        <v>0</v>
      </c>
      <c r="BN65" s="155">
        <f t="shared" si="131"/>
        <v>0</v>
      </c>
      <c r="BO65" s="155">
        <f t="shared" si="131"/>
        <v>0</v>
      </c>
      <c r="BP65" s="155" t="b">
        <f t="shared" si="4"/>
        <v>1</v>
      </c>
      <c r="BQ65" s="155">
        <f t="shared" si="5"/>
        <v>1</v>
      </c>
    </row>
    <row r="66" spans="1:69" ht="13.2">
      <c r="A66" s="154" t="s">
        <v>1002</v>
      </c>
      <c r="B66" s="154" t="s">
        <v>302</v>
      </c>
      <c r="C66" s="154" t="s">
        <v>115</v>
      </c>
      <c r="D66" s="154" t="s">
        <v>116</v>
      </c>
      <c r="E66" s="154" t="s">
        <v>303</v>
      </c>
      <c r="F66" s="154"/>
      <c r="G66" s="154">
        <v>2018</v>
      </c>
      <c r="H66" s="154" t="s">
        <v>118</v>
      </c>
      <c r="I66" s="154" t="s">
        <v>1003</v>
      </c>
      <c r="J66" s="154" t="s">
        <v>263</v>
      </c>
      <c r="K66" s="154" t="s">
        <v>459</v>
      </c>
      <c r="L66" s="154" t="s">
        <v>323</v>
      </c>
      <c r="M66" s="154" t="s">
        <v>123</v>
      </c>
      <c r="N66" s="154"/>
      <c r="O66" s="154"/>
      <c r="P66" s="154" t="s">
        <v>122</v>
      </c>
      <c r="Q66" s="154" t="s">
        <v>2110</v>
      </c>
      <c r="R66" s="154" t="s">
        <v>313</v>
      </c>
      <c r="S66" s="154" t="s">
        <v>330</v>
      </c>
      <c r="T66" s="154" t="s">
        <v>144</v>
      </c>
      <c r="U66" s="154" t="s">
        <v>1005</v>
      </c>
      <c r="V66" s="154"/>
      <c r="W66" s="154"/>
      <c r="X66" s="154"/>
      <c r="Y66" s="154"/>
      <c r="Z66" s="154" t="b">
        <v>0</v>
      </c>
      <c r="AA66" s="154" t="b">
        <v>1</v>
      </c>
      <c r="AB66" s="154" t="b">
        <v>1</v>
      </c>
      <c r="AC66" s="154" t="b">
        <v>1</v>
      </c>
      <c r="AD66" s="154" t="b">
        <v>0</v>
      </c>
      <c r="AE66" s="154" t="b">
        <v>0</v>
      </c>
      <c r="AF66" s="154" t="s">
        <v>1006</v>
      </c>
      <c r="AG66" s="154" t="s">
        <v>1007</v>
      </c>
      <c r="AH66" s="154" t="s">
        <v>1008</v>
      </c>
      <c r="AI66" s="154" t="s">
        <v>205</v>
      </c>
      <c r="AJ66" s="154" t="s">
        <v>1009</v>
      </c>
      <c r="AK66" s="154" t="s">
        <v>1010</v>
      </c>
      <c r="AL66" s="154" t="s">
        <v>129</v>
      </c>
      <c r="AM66" s="154" t="s">
        <v>1011</v>
      </c>
      <c r="AN66" s="154" t="s">
        <v>1012</v>
      </c>
      <c r="AO66" s="154" t="s">
        <v>313</v>
      </c>
      <c r="AP66" s="154" t="s">
        <v>330</v>
      </c>
      <c r="AQ66" s="154" t="s">
        <v>134</v>
      </c>
      <c r="AR66" s="154" t="s">
        <v>273</v>
      </c>
      <c r="AS66" s="154" t="s">
        <v>135</v>
      </c>
      <c r="AT66" s="154" t="s">
        <v>1013</v>
      </c>
      <c r="AU66" s="154" t="s">
        <v>1014</v>
      </c>
      <c r="AV66" s="154" t="s">
        <v>134</v>
      </c>
      <c r="AW66" s="154" t="s">
        <v>205</v>
      </c>
      <c r="AX66" s="154" t="s">
        <v>134</v>
      </c>
      <c r="AY66" s="154" t="s">
        <v>175</v>
      </c>
      <c r="AZ66" s="154" t="s">
        <v>137</v>
      </c>
      <c r="BA66" s="154" t="s">
        <v>175</v>
      </c>
      <c r="BB66" s="154"/>
      <c r="BC66" s="154"/>
      <c r="BD66" s="154"/>
      <c r="BE66" s="155">
        <f t="shared" si="0"/>
        <v>1</v>
      </c>
      <c r="BF66" s="155">
        <f t="shared" ref="BF66:BI66" si="132">IF(AB66,1,)</f>
        <v>1</v>
      </c>
      <c r="BG66" s="155">
        <f t="shared" si="132"/>
        <v>1</v>
      </c>
      <c r="BH66" s="155">
        <f t="shared" si="132"/>
        <v>0</v>
      </c>
      <c r="BI66" s="155">
        <f t="shared" si="132"/>
        <v>0</v>
      </c>
      <c r="BJ66" s="155">
        <f t="shared" si="2"/>
        <v>3</v>
      </c>
      <c r="BK66" s="155">
        <f t="shared" ref="BK66:BO66" si="133">IF(U66&lt;&gt;"",1,0)</f>
        <v>1</v>
      </c>
      <c r="BL66" s="155">
        <f t="shared" si="133"/>
        <v>0</v>
      </c>
      <c r="BM66" s="155">
        <f t="shared" si="133"/>
        <v>0</v>
      </c>
      <c r="BN66" s="155">
        <f t="shared" si="133"/>
        <v>0</v>
      </c>
      <c r="BO66" s="155">
        <f t="shared" si="133"/>
        <v>0</v>
      </c>
      <c r="BP66" s="155" t="b">
        <f t="shared" si="4"/>
        <v>1</v>
      </c>
      <c r="BQ66" s="155">
        <f t="shared" si="5"/>
        <v>1</v>
      </c>
    </row>
    <row r="67" spans="1:69" ht="13.2">
      <c r="A67" s="153" t="s">
        <v>1015</v>
      </c>
      <c r="B67" s="154" t="s">
        <v>115</v>
      </c>
      <c r="C67" s="154" t="s">
        <v>115</v>
      </c>
      <c r="D67" s="154" t="s">
        <v>116</v>
      </c>
      <c r="E67" s="154" t="s">
        <v>1016</v>
      </c>
      <c r="F67" s="154">
        <v>2018</v>
      </c>
      <c r="G67" s="154">
        <v>2021</v>
      </c>
      <c r="H67" s="154" t="s">
        <v>118</v>
      </c>
      <c r="I67" s="154" t="s">
        <v>2111</v>
      </c>
      <c r="J67" s="154" t="s">
        <v>141</v>
      </c>
      <c r="K67" s="154" t="s">
        <v>459</v>
      </c>
      <c r="L67" s="154"/>
      <c r="M67" s="154" t="s">
        <v>123</v>
      </c>
      <c r="N67" s="154" t="s">
        <v>134</v>
      </c>
      <c r="O67" s="154"/>
      <c r="P67" s="154" t="s">
        <v>134</v>
      </c>
      <c r="Q67" s="153" t="s">
        <v>1018</v>
      </c>
      <c r="R67" s="154" t="s">
        <v>132</v>
      </c>
      <c r="S67" s="154" t="s">
        <v>639</v>
      </c>
      <c r="T67" s="154" t="s">
        <v>144</v>
      </c>
      <c r="U67" s="154"/>
      <c r="V67" s="154" t="s">
        <v>1019</v>
      </c>
      <c r="W67" s="154" t="s">
        <v>1020</v>
      </c>
      <c r="X67" s="154" t="s">
        <v>1021</v>
      </c>
      <c r="Y67" s="154" t="s">
        <v>1022</v>
      </c>
      <c r="Z67" s="154" t="b">
        <v>1</v>
      </c>
      <c r="AA67" s="154" t="b">
        <v>0</v>
      </c>
      <c r="AB67" s="154" t="b">
        <v>0</v>
      </c>
      <c r="AC67" s="154" t="b">
        <v>0</v>
      </c>
      <c r="AD67" s="154" t="b">
        <v>0</v>
      </c>
      <c r="AE67" s="154" t="b">
        <v>0</v>
      </c>
      <c r="AF67" s="154" t="s">
        <v>1023</v>
      </c>
      <c r="AG67" s="154"/>
      <c r="AH67" s="154" t="s">
        <v>1024</v>
      </c>
      <c r="AI67" s="154" t="s">
        <v>134</v>
      </c>
      <c r="AJ67" s="154" t="s">
        <v>1025</v>
      </c>
      <c r="AK67" s="154" t="s">
        <v>128</v>
      </c>
      <c r="AL67" s="154" t="s">
        <v>224</v>
      </c>
      <c r="AM67" s="154" t="s">
        <v>254</v>
      </c>
      <c r="AN67" s="154" t="s">
        <v>1026</v>
      </c>
      <c r="AO67" s="154" t="s">
        <v>132</v>
      </c>
      <c r="AP67" s="154" t="s">
        <v>639</v>
      </c>
      <c r="AQ67" s="154" t="s">
        <v>205</v>
      </c>
      <c r="AR67" s="154" t="s">
        <v>273</v>
      </c>
      <c r="AS67" s="154" t="s">
        <v>135</v>
      </c>
      <c r="AT67" s="154" t="s">
        <v>1027</v>
      </c>
      <c r="AU67" s="154" t="s">
        <v>1028</v>
      </c>
      <c r="AV67" s="154" t="s">
        <v>259</v>
      </c>
      <c r="AW67" s="154" t="s">
        <v>134</v>
      </c>
      <c r="AX67" s="154"/>
      <c r="AY67" s="154" t="s">
        <v>137</v>
      </c>
      <c r="AZ67" s="154"/>
      <c r="BA67" s="154"/>
      <c r="BB67" s="154"/>
      <c r="BC67" s="154"/>
      <c r="BD67" s="154"/>
      <c r="BE67" s="155">
        <f t="shared" si="0"/>
        <v>1</v>
      </c>
      <c r="BF67" s="155">
        <f t="shared" ref="BF67:BI67" si="134">IF(AB67,1,)</f>
        <v>0</v>
      </c>
      <c r="BG67" s="155">
        <f t="shared" si="134"/>
        <v>0</v>
      </c>
      <c r="BH67" s="155">
        <f t="shared" si="134"/>
        <v>0</v>
      </c>
      <c r="BI67" s="155">
        <f t="shared" si="134"/>
        <v>0</v>
      </c>
      <c r="BJ67" s="155">
        <f t="shared" si="2"/>
        <v>1</v>
      </c>
      <c r="BK67" s="155">
        <f t="shared" ref="BK67:BO67" si="135">IF(U67&lt;&gt;"",1,0)</f>
        <v>0</v>
      </c>
      <c r="BL67" s="155">
        <f t="shared" si="135"/>
        <v>1</v>
      </c>
      <c r="BM67" s="155">
        <f t="shared" si="135"/>
        <v>1</v>
      </c>
      <c r="BN67" s="155">
        <f t="shared" si="135"/>
        <v>1</v>
      </c>
      <c r="BO67" s="155">
        <f t="shared" si="135"/>
        <v>1</v>
      </c>
      <c r="BP67" s="155" t="b">
        <f t="shared" si="4"/>
        <v>0</v>
      </c>
      <c r="BQ67" s="155">
        <f t="shared" si="5"/>
        <v>4</v>
      </c>
    </row>
    <row r="68" spans="1:69" ht="13.2">
      <c r="A68" s="153" t="s">
        <v>1029</v>
      </c>
      <c r="B68" s="154" t="s">
        <v>155</v>
      </c>
      <c r="C68" s="154" t="s">
        <v>155</v>
      </c>
      <c r="D68" s="154" t="s">
        <v>116</v>
      </c>
      <c r="E68" s="154" t="s">
        <v>1030</v>
      </c>
      <c r="F68" s="154" t="s">
        <v>1031</v>
      </c>
      <c r="G68" s="154">
        <v>2018</v>
      </c>
      <c r="H68" s="154" t="s">
        <v>118</v>
      </c>
      <c r="I68" s="154" t="s">
        <v>1032</v>
      </c>
      <c r="J68" s="154" t="s">
        <v>1033</v>
      </c>
      <c r="K68" s="154" t="s">
        <v>142</v>
      </c>
      <c r="L68" s="154" t="s">
        <v>122</v>
      </c>
      <c r="M68" s="154" t="s">
        <v>123</v>
      </c>
      <c r="N68" s="154"/>
      <c r="O68" s="154"/>
      <c r="P68" s="154" t="s">
        <v>122</v>
      </c>
      <c r="Q68" s="153" t="s">
        <v>1034</v>
      </c>
      <c r="R68" s="154" t="s">
        <v>132</v>
      </c>
      <c r="S68" s="154" t="s">
        <v>1042</v>
      </c>
      <c r="T68" s="154" t="s">
        <v>200</v>
      </c>
      <c r="U68" s="154" t="s">
        <v>1035</v>
      </c>
      <c r="V68" s="154" t="s">
        <v>1036</v>
      </c>
      <c r="W68" s="154"/>
      <c r="X68" s="154" t="s">
        <v>1037</v>
      </c>
      <c r="Y68" s="154" t="s">
        <v>1038</v>
      </c>
      <c r="Z68" s="154" t="b">
        <v>1</v>
      </c>
      <c r="AA68" s="154" t="b">
        <v>0</v>
      </c>
      <c r="AB68" s="154" t="b">
        <v>0</v>
      </c>
      <c r="AC68" s="154" t="b">
        <v>0</v>
      </c>
      <c r="AD68" s="154" t="b">
        <v>0</v>
      </c>
      <c r="AE68" s="154" t="b">
        <v>0</v>
      </c>
      <c r="AF68" s="154"/>
      <c r="AG68" s="154"/>
      <c r="AH68" s="154"/>
      <c r="AI68" s="154"/>
      <c r="AJ68" s="154" t="s">
        <v>1039</v>
      </c>
      <c r="AK68" s="154" t="s">
        <v>1040</v>
      </c>
      <c r="AL68" s="154" t="s">
        <v>224</v>
      </c>
      <c r="AM68" s="154"/>
      <c r="AN68" s="154" t="s">
        <v>1041</v>
      </c>
      <c r="AO68" s="154" t="s">
        <v>132</v>
      </c>
      <c r="AP68" s="154" t="s">
        <v>1042</v>
      </c>
      <c r="AQ68" s="154" t="s">
        <v>134</v>
      </c>
      <c r="AR68" s="154" t="s">
        <v>189</v>
      </c>
      <c r="AS68" s="154" t="s">
        <v>1043</v>
      </c>
      <c r="AT68" s="154" t="s">
        <v>122</v>
      </c>
      <c r="AU68" s="154" t="s">
        <v>122</v>
      </c>
      <c r="AV68" s="154" t="s">
        <v>134</v>
      </c>
      <c r="AW68" s="154" t="s">
        <v>134</v>
      </c>
      <c r="AX68" s="154" t="s">
        <v>134</v>
      </c>
      <c r="AY68" s="154" t="s">
        <v>137</v>
      </c>
      <c r="AZ68" s="154"/>
      <c r="BA68" s="154"/>
      <c r="BB68" s="154"/>
      <c r="BC68" s="154"/>
      <c r="BD68" s="154"/>
      <c r="BE68" s="155">
        <f t="shared" si="0"/>
        <v>1</v>
      </c>
      <c r="BF68" s="155">
        <f t="shared" ref="BF68:BI68" si="136">IF(AB68,1,)</f>
        <v>0</v>
      </c>
      <c r="BG68" s="155">
        <f t="shared" si="136"/>
        <v>0</v>
      </c>
      <c r="BH68" s="155">
        <f t="shared" si="136"/>
        <v>0</v>
      </c>
      <c r="BI68" s="155">
        <f t="shared" si="136"/>
        <v>0</v>
      </c>
      <c r="BJ68" s="155">
        <f t="shared" si="2"/>
        <v>1</v>
      </c>
      <c r="BK68" s="155">
        <f t="shared" ref="BK68:BO68" si="137">IF(U68&lt;&gt;"",1,0)</f>
        <v>1</v>
      </c>
      <c r="BL68" s="155">
        <f t="shared" si="137"/>
        <v>1</v>
      </c>
      <c r="BM68" s="155">
        <f t="shared" si="137"/>
        <v>0</v>
      </c>
      <c r="BN68" s="155">
        <f t="shared" si="137"/>
        <v>1</v>
      </c>
      <c r="BO68" s="155">
        <f t="shared" si="137"/>
        <v>1</v>
      </c>
      <c r="BP68" s="155" t="b">
        <f t="shared" si="4"/>
        <v>0</v>
      </c>
      <c r="BQ68" s="155">
        <f t="shared" si="5"/>
        <v>4</v>
      </c>
    </row>
    <row r="69" spans="1:69" ht="13.2">
      <c r="A69" s="154" t="s">
        <v>2112</v>
      </c>
      <c r="B69" s="154" t="s">
        <v>155</v>
      </c>
      <c r="C69" s="154" t="s">
        <v>155</v>
      </c>
      <c r="D69" s="154" t="s">
        <v>116</v>
      </c>
      <c r="E69" s="154" t="s">
        <v>1045</v>
      </c>
      <c r="F69" s="154">
        <v>2016</v>
      </c>
      <c r="G69" s="154"/>
      <c r="H69" s="154" t="s">
        <v>118</v>
      </c>
      <c r="I69" s="154" t="s">
        <v>1046</v>
      </c>
      <c r="J69" s="154" t="s">
        <v>263</v>
      </c>
      <c r="K69" s="154" t="s">
        <v>248</v>
      </c>
      <c r="L69" s="154" t="s">
        <v>1047</v>
      </c>
      <c r="M69" s="154" t="s">
        <v>401</v>
      </c>
      <c r="N69" s="154" t="s">
        <v>134</v>
      </c>
      <c r="O69" s="154" t="s">
        <v>1048</v>
      </c>
      <c r="P69" s="154" t="s">
        <v>234</v>
      </c>
      <c r="Q69" s="153" t="s">
        <v>1049</v>
      </c>
      <c r="R69" s="154" t="s">
        <v>132</v>
      </c>
      <c r="S69" s="154" t="s">
        <v>1054</v>
      </c>
      <c r="T69" s="154" t="s">
        <v>200</v>
      </c>
      <c r="U69" s="154" t="s">
        <v>628</v>
      </c>
      <c r="V69" s="154" t="s">
        <v>629</v>
      </c>
      <c r="W69" s="154" t="s">
        <v>630</v>
      </c>
      <c r="X69" s="154" t="s">
        <v>631</v>
      </c>
      <c r="Y69" s="154" t="s">
        <v>632</v>
      </c>
      <c r="Z69" s="154" t="b">
        <v>1</v>
      </c>
      <c r="AA69" s="154" t="b">
        <v>1</v>
      </c>
      <c r="AB69" s="154" t="b">
        <v>0</v>
      </c>
      <c r="AC69" s="154" t="b">
        <v>1</v>
      </c>
      <c r="AD69" s="154" t="b">
        <v>0</v>
      </c>
      <c r="AE69" s="154" t="b">
        <v>0</v>
      </c>
      <c r="AF69" s="154" t="s">
        <v>1050</v>
      </c>
      <c r="AG69" s="154" t="s">
        <v>974</v>
      </c>
      <c r="AH69" s="154" t="s">
        <v>433</v>
      </c>
      <c r="AI69" s="154" t="s">
        <v>205</v>
      </c>
      <c r="AJ69" s="154" t="s">
        <v>1051</v>
      </c>
      <c r="AK69" s="154" t="s">
        <v>1052</v>
      </c>
      <c r="AL69" s="154" t="s">
        <v>129</v>
      </c>
      <c r="AM69" s="154" t="s">
        <v>978</v>
      </c>
      <c r="AN69" s="154" t="s">
        <v>1053</v>
      </c>
      <c r="AO69" s="154" t="s">
        <v>132</v>
      </c>
      <c r="AP69" s="154" t="s">
        <v>1054</v>
      </c>
      <c r="AQ69" s="154" t="s">
        <v>134</v>
      </c>
      <c r="AR69" s="154" t="s">
        <v>1055</v>
      </c>
      <c r="AS69" s="154" t="s">
        <v>1056</v>
      </c>
      <c r="AT69" s="154"/>
      <c r="AU69" s="154" t="s">
        <v>981</v>
      </c>
      <c r="AV69" s="154" t="s">
        <v>982</v>
      </c>
      <c r="AW69" s="154" t="s">
        <v>134</v>
      </c>
      <c r="AX69" s="154" t="s">
        <v>134</v>
      </c>
      <c r="AY69" s="154" t="s">
        <v>175</v>
      </c>
      <c r="AZ69" s="154"/>
      <c r="BA69" s="154" t="s">
        <v>175</v>
      </c>
      <c r="BB69" s="154"/>
      <c r="BC69" s="154"/>
      <c r="BD69" s="154"/>
      <c r="BE69" s="155">
        <f t="shared" si="0"/>
        <v>1</v>
      </c>
      <c r="BF69" s="155">
        <f t="shared" ref="BF69:BI69" si="138">IF(AB69,1,)</f>
        <v>0</v>
      </c>
      <c r="BG69" s="155">
        <f t="shared" si="138"/>
        <v>1</v>
      </c>
      <c r="BH69" s="155">
        <f t="shared" si="138"/>
        <v>0</v>
      </c>
      <c r="BI69" s="155">
        <f t="shared" si="138"/>
        <v>0</v>
      </c>
      <c r="BJ69" s="155">
        <f t="shared" si="2"/>
        <v>2</v>
      </c>
      <c r="BK69" s="155">
        <f t="shared" ref="BK69:BO69" si="139">IF(U69&lt;&gt;"",1,0)</f>
        <v>1</v>
      </c>
      <c r="BL69" s="155">
        <f t="shared" si="139"/>
        <v>1</v>
      </c>
      <c r="BM69" s="155">
        <f t="shared" si="139"/>
        <v>1</v>
      </c>
      <c r="BN69" s="155">
        <f t="shared" si="139"/>
        <v>1</v>
      </c>
      <c r="BO69" s="155">
        <f t="shared" si="139"/>
        <v>1</v>
      </c>
      <c r="BP69" s="155" t="b">
        <f t="shared" si="4"/>
        <v>0</v>
      </c>
      <c r="BQ69" s="155">
        <f t="shared" si="5"/>
        <v>5</v>
      </c>
    </row>
    <row r="70" spans="1:69" ht="13.2">
      <c r="A70" s="153" t="s">
        <v>1057</v>
      </c>
      <c r="B70" s="154" t="s">
        <v>230</v>
      </c>
      <c r="C70" s="154" t="s">
        <v>230</v>
      </c>
      <c r="D70" s="154" t="s">
        <v>116</v>
      </c>
      <c r="E70" s="154" t="s">
        <v>1058</v>
      </c>
      <c r="F70" s="154">
        <v>2012</v>
      </c>
      <c r="G70" s="154"/>
      <c r="H70" s="154" t="s">
        <v>118</v>
      </c>
      <c r="I70" s="154" t="s">
        <v>1059</v>
      </c>
      <c r="J70" s="154" t="s">
        <v>263</v>
      </c>
      <c r="K70" s="154" t="s">
        <v>248</v>
      </c>
      <c r="L70" s="154"/>
      <c r="M70" s="154" t="s">
        <v>123</v>
      </c>
      <c r="N70" s="154"/>
      <c r="O70" s="154"/>
      <c r="P70" s="154" t="s">
        <v>122</v>
      </c>
      <c r="Q70" s="153" t="s">
        <v>1060</v>
      </c>
      <c r="R70" s="154" t="s">
        <v>132</v>
      </c>
      <c r="S70" s="154" t="s">
        <v>1067</v>
      </c>
      <c r="T70" s="154" t="s">
        <v>144</v>
      </c>
      <c r="U70" s="154" t="s">
        <v>1061</v>
      </c>
      <c r="V70" s="154" t="s">
        <v>1062</v>
      </c>
      <c r="W70" s="154"/>
      <c r="X70" s="154" t="s">
        <v>1063</v>
      </c>
      <c r="Y70" s="154"/>
      <c r="Z70" s="154" t="b">
        <v>1</v>
      </c>
      <c r="AA70" s="154" t="b">
        <v>0</v>
      </c>
      <c r="AB70" s="154" t="b">
        <v>0</v>
      </c>
      <c r="AC70" s="154" t="b">
        <v>1</v>
      </c>
      <c r="AD70" s="154" t="b">
        <v>0</v>
      </c>
      <c r="AE70" s="154" t="b">
        <v>1</v>
      </c>
      <c r="AF70" s="154" t="s">
        <v>1064</v>
      </c>
      <c r="AG70" s="154" t="s">
        <v>974</v>
      </c>
      <c r="AH70" s="154" t="s">
        <v>1065</v>
      </c>
      <c r="AI70" s="154" t="s">
        <v>205</v>
      </c>
      <c r="AJ70" s="154" t="s">
        <v>1066</v>
      </c>
      <c r="AK70" s="154" t="s">
        <v>422</v>
      </c>
      <c r="AL70" s="154" t="s">
        <v>129</v>
      </c>
      <c r="AM70" s="154" t="s">
        <v>254</v>
      </c>
      <c r="AN70" s="154" t="s">
        <v>255</v>
      </c>
      <c r="AO70" s="154" t="s">
        <v>132</v>
      </c>
      <c r="AP70" s="154" t="s">
        <v>1067</v>
      </c>
      <c r="AQ70" s="154" t="s">
        <v>134</v>
      </c>
      <c r="AR70" s="154" t="s">
        <v>122</v>
      </c>
      <c r="AS70" s="154" t="s">
        <v>135</v>
      </c>
      <c r="AT70" s="154" t="s">
        <v>640</v>
      </c>
      <c r="AU70" s="154"/>
      <c r="AV70" s="154" t="s">
        <v>259</v>
      </c>
      <c r="AW70" s="154" t="s">
        <v>134</v>
      </c>
      <c r="AX70" s="154" t="s">
        <v>134</v>
      </c>
      <c r="AY70" s="154" t="s">
        <v>137</v>
      </c>
      <c r="AZ70" s="154"/>
      <c r="BA70" s="154" t="s">
        <v>175</v>
      </c>
      <c r="BB70" s="154"/>
      <c r="BC70" s="154" t="s">
        <v>175</v>
      </c>
      <c r="BD70" s="154"/>
      <c r="BE70" s="155">
        <f t="shared" si="0"/>
        <v>1</v>
      </c>
      <c r="BF70" s="155">
        <f t="shared" ref="BF70:BI70" si="140">IF(AB70,1,)</f>
        <v>0</v>
      </c>
      <c r="BG70" s="155">
        <f t="shared" si="140"/>
        <v>1</v>
      </c>
      <c r="BH70" s="155">
        <f t="shared" si="140"/>
        <v>0</v>
      </c>
      <c r="BI70" s="155">
        <f t="shared" si="140"/>
        <v>1</v>
      </c>
      <c r="BJ70" s="155">
        <f t="shared" si="2"/>
        <v>3</v>
      </c>
      <c r="BK70" s="155">
        <f t="shared" ref="BK70:BO70" si="141">IF(U70&lt;&gt;"",1,0)</f>
        <v>1</v>
      </c>
      <c r="BL70" s="155">
        <f t="shared" si="141"/>
        <v>1</v>
      </c>
      <c r="BM70" s="155">
        <f t="shared" si="141"/>
        <v>0</v>
      </c>
      <c r="BN70" s="155">
        <f t="shared" si="141"/>
        <v>1</v>
      </c>
      <c r="BO70" s="155">
        <f t="shared" si="141"/>
        <v>0</v>
      </c>
      <c r="BP70" s="155" t="b">
        <f t="shared" si="4"/>
        <v>0</v>
      </c>
      <c r="BQ70" s="155">
        <f t="shared" si="5"/>
        <v>3</v>
      </c>
    </row>
    <row r="71" spans="1:69" ht="13.2">
      <c r="A71" s="154" t="s">
        <v>1068</v>
      </c>
      <c r="B71" s="154" t="s">
        <v>355</v>
      </c>
      <c r="C71" s="154" t="s">
        <v>115</v>
      </c>
      <c r="D71" s="154" t="s">
        <v>116</v>
      </c>
      <c r="E71" s="154" t="s">
        <v>1069</v>
      </c>
      <c r="F71" s="154">
        <v>2014</v>
      </c>
      <c r="G71" s="154">
        <v>2017</v>
      </c>
      <c r="H71" s="154" t="s">
        <v>118</v>
      </c>
      <c r="I71" s="154" t="s">
        <v>1070</v>
      </c>
      <c r="J71" s="154" t="s">
        <v>1071</v>
      </c>
      <c r="K71" s="154" t="s">
        <v>459</v>
      </c>
      <c r="L71" s="154" t="s">
        <v>122</v>
      </c>
      <c r="M71" s="154" t="s">
        <v>123</v>
      </c>
      <c r="N71" s="154"/>
      <c r="O71" s="154"/>
      <c r="P71" s="154" t="s">
        <v>234</v>
      </c>
      <c r="Q71" s="154" t="s">
        <v>1072</v>
      </c>
      <c r="R71" s="154" t="s">
        <v>132</v>
      </c>
      <c r="S71" s="154" t="s">
        <v>1081</v>
      </c>
      <c r="T71" s="154" t="s">
        <v>144</v>
      </c>
      <c r="U71" s="154"/>
      <c r="V71" s="154" t="s">
        <v>1073</v>
      </c>
      <c r="W71" s="154"/>
      <c r="X71" s="154"/>
      <c r="Y71" s="154"/>
      <c r="Z71" s="154" t="b">
        <v>0</v>
      </c>
      <c r="AA71" s="154" t="b">
        <v>1</v>
      </c>
      <c r="AB71" s="154" t="b">
        <v>1</v>
      </c>
      <c r="AC71" s="154" t="b">
        <v>1</v>
      </c>
      <c r="AD71" s="154" t="b">
        <v>1</v>
      </c>
      <c r="AE71" s="154" t="b">
        <v>1</v>
      </c>
      <c r="AF71" s="154" t="s">
        <v>1074</v>
      </c>
      <c r="AG71" s="154" t="s">
        <v>1075</v>
      </c>
      <c r="AH71" s="154" t="s">
        <v>1076</v>
      </c>
      <c r="AI71" s="154" t="s">
        <v>205</v>
      </c>
      <c r="AJ71" s="154" t="s">
        <v>1077</v>
      </c>
      <c r="AK71" s="154" t="s">
        <v>1078</v>
      </c>
      <c r="AL71" s="154" t="s">
        <v>129</v>
      </c>
      <c r="AM71" s="154" t="s">
        <v>1079</v>
      </c>
      <c r="AN71" s="154" t="s">
        <v>1080</v>
      </c>
      <c r="AO71" s="154" t="s">
        <v>132</v>
      </c>
      <c r="AP71" s="154" t="s">
        <v>1081</v>
      </c>
      <c r="AQ71" s="154" t="s">
        <v>205</v>
      </c>
      <c r="AR71" s="154" t="s">
        <v>1082</v>
      </c>
      <c r="AS71" s="154" t="s">
        <v>135</v>
      </c>
      <c r="AT71" s="154" t="s">
        <v>1083</v>
      </c>
      <c r="AU71" s="154" t="s">
        <v>122</v>
      </c>
      <c r="AV71" s="154" t="s">
        <v>205</v>
      </c>
      <c r="AW71" s="154" t="s">
        <v>134</v>
      </c>
      <c r="AX71" s="154" t="s">
        <v>205</v>
      </c>
      <c r="AY71" s="154"/>
      <c r="AZ71" s="154" t="s">
        <v>137</v>
      </c>
      <c r="BA71" s="154" t="s">
        <v>137</v>
      </c>
      <c r="BB71" s="154" t="s">
        <v>137</v>
      </c>
      <c r="BC71" s="154" t="s">
        <v>137</v>
      </c>
      <c r="BD71" s="154"/>
      <c r="BE71" s="155">
        <f t="shared" si="0"/>
        <v>1</v>
      </c>
      <c r="BF71" s="155">
        <f t="shared" ref="BF71:BI71" si="142">IF(AB71,1,)</f>
        <v>1</v>
      </c>
      <c r="BG71" s="155">
        <f t="shared" si="142"/>
        <v>1</v>
      </c>
      <c r="BH71" s="155">
        <f t="shared" si="142"/>
        <v>1</v>
      </c>
      <c r="BI71" s="155">
        <f t="shared" si="142"/>
        <v>1</v>
      </c>
      <c r="BJ71" s="155">
        <f t="shared" si="2"/>
        <v>5</v>
      </c>
      <c r="BK71" s="155">
        <f t="shared" ref="BK71:BO71" si="143">IF(U71&lt;&gt;"",1,0)</f>
        <v>0</v>
      </c>
      <c r="BL71" s="155">
        <f t="shared" si="143"/>
        <v>1</v>
      </c>
      <c r="BM71" s="155">
        <f t="shared" si="143"/>
        <v>0</v>
      </c>
      <c r="BN71" s="155">
        <f t="shared" si="143"/>
        <v>0</v>
      </c>
      <c r="BO71" s="155">
        <f t="shared" si="143"/>
        <v>0</v>
      </c>
      <c r="BP71" s="155" t="b">
        <f t="shared" si="4"/>
        <v>0</v>
      </c>
      <c r="BQ71" s="155">
        <f t="shared" si="5"/>
        <v>1</v>
      </c>
    </row>
    <row r="72" spans="1:69" ht="13.2">
      <c r="A72" s="153" t="s">
        <v>1084</v>
      </c>
      <c r="B72" s="154" t="s">
        <v>155</v>
      </c>
      <c r="C72" s="154" t="s">
        <v>115</v>
      </c>
      <c r="D72" s="154" t="s">
        <v>116</v>
      </c>
      <c r="E72" s="154" t="s">
        <v>1085</v>
      </c>
      <c r="F72" s="154">
        <v>2019</v>
      </c>
      <c r="G72" s="154">
        <v>2020</v>
      </c>
      <c r="H72" s="154" t="s">
        <v>118</v>
      </c>
      <c r="I72" s="154" t="s">
        <v>1086</v>
      </c>
      <c r="J72" s="154" t="s">
        <v>1087</v>
      </c>
      <c r="K72" s="154" t="s">
        <v>426</v>
      </c>
      <c r="L72" s="154" t="s">
        <v>1088</v>
      </c>
      <c r="M72" s="154" t="s">
        <v>123</v>
      </c>
      <c r="N72" s="154" t="s">
        <v>180</v>
      </c>
      <c r="O72" s="154"/>
      <c r="P72" s="154" t="s">
        <v>198</v>
      </c>
      <c r="Q72" s="153" t="s">
        <v>1089</v>
      </c>
      <c r="R72" s="154" t="s">
        <v>313</v>
      </c>
      <c r="S72" s="154" t="s">
        <v>352</v>
      </c>
      <c r="T72" s="154" t="s">
        <v>144</v>
      </c>
      <c r="U72" s="154" t="s">
        <v>1090</v>
      </c>
      <c r="V72" s="154" t="s">
        <v>1091</v>
      </c>
      <c r="W72" s="154" t="s">
        <v>1092</v>
      </c>
      <c r="X72" s="154" t="s">
        <v>1093</v>
      </c>
      <c r="Y72" s="154"/>
      <c r="Z72" s="154" t="b">
        <v>1</v>
      </c>
      <c r="AA72" s="154" t="b">
        <v>0</v>
      </c>
      <c r="AB72" s="154" t="b">
        <v>0</v>
      </c>
      <c r="AC72" s="154" t="b">
        <v>1</v>
      </c>
      <c r="AD72" s="154" t="b">
        <v>0</v>
      </c>
      <c r="AE72" s="154" t="b">
        <v>0</v>
      </c>
      <c r="AF72" s="154" t="s">
        <v>1094</v>
      </c>
      <c r="AG72" s="154"/>
      <c r="AH72" s="154"/>
      <c r="AI72" s="154" t="s">
        <v>205</v>
      </c>
      <c r="AJ72" s="154" t="s">
        <v>1095</v>
      </c>
      <c r="AK72" s="154" t="s">
        <v>1096</v>
      </c>
      <c r="AL72" s="154" t="s">
        <v>129</v>
      </c>
      <c r="AM72" s="154" t="s">
        <v>1097</v>
      </c>
      <c r="AN72" s="154" t="s">
        <v>301</v>
      </c>
      <c r="AO72" s="154" t="s">
        <v>313</v>
      </c>
      <c r="AP72" s="154" t="s">
        <v>352</v>
      </c>
      <c r="AQ72" s="154" t="s">
        <v>134</v>
      </c>
      <c r="AR72" s="154" t="s">
        <v>273</v>
      </c>
      <c r="AS72" s="154" t="s">
        <v>135</v>
      </c>
      <c r="AT72" s="154" t="s">
        <v>640</v>
      </c>
      <c r="AU72" s="154" t="s">
        <v>1098</v>
      </c>
      <c r="AV72" s="154" t="s">
        <v>134</v>
      </c>
      <c r="AW72" s="154" t="s">
        <v>205</v>
      </c>
      <c r="AX72" s="154" t="s">
        <v>134</v>
      </c>
      <c r="AY72" s="154" t="s">
        <v>175</v>
      </c>
      <c r="AZ72" s="154"/>
      <c r="BA72" s="154" t="s">
        <v>137</v>
      </c>
      <c r="BB72" s="154"/>
      <c r="BC72" s="154"/>
      <c r="BD72" s="154"/>
      <c r="BE72" s="155">
        <f t="shared" si="0"/>
        <v>1</v>
      </c>
      <c r="BF72" s="155">
        <f t="shared" ref="BF72:BI72" si="144">IF(AB72,1,)</f>
        <v>0</v>
      </c>
      <c r="BG72" s="155">
        <f t="shared" si="144"/>
        <v>1</v>
      </c>
      <c r="BH72" s="155">
        <f t="shared" si="144"/>
        <v>0</v>
      </c>
      <c r="BI72" s="155">
        <f t="shared" si="144"/>
        <v>0</v>
      </c>
      <c r="BJ72" s="155">
        <f t="shared" si="2"/>
        <v>2</v>
      </c>
      <c r="BK72" s="155">
        <f t="shared" ref="BK72:BO72" si="145">IF(U72&lt;&gt;"",1,0)</f>
        <v>1</v>
      </c>
      <c r="BL72" s="155">
        <f t="shared" si="145"/>
        <v>1</v>
      </c>
      <c r="BM72" s="155">
        <f t="shared" si="145"/>
        <v>1</v>
      </c>
      <c r="BN72" s="155">
        <f t="shared" si="145"/>
        <v>1</v>
      </c>
      <c r="BO72" s="155">
        <f t="shared" si="145"/>
        <v>0</v>
      </c>
      <c r="BP72" s="155" t="b">
        <f t="shared" si="4"/>
        <v>0</v>
      </c>
      <c r="BQ72" s="155">
        <f t="shared" si="5"/>
        <v>4</v>
      </c>
    </row>
    <row r="73" spans="1:69" ht="13.2">
      <c r="A73" s="153" t="s">
        <v>1099</v>
      </c>
      <c r="B73" s="154" t="s">
        <v>155</v>
      </c>
      <c r="C73" s="154" t="s">
        <v>155</v>
      </c>
      <c r="D73" s="154" t="s">
        <v>116</v>
      </c>
      <c r="E73" s="154" t="s">
        <v>1100</v>
      </c>
      <c r="F73" s="154">
        <v>2008</v>
      </c>
      <c r="G73" s="154">
        <v>2019</v>
      </c>
      <c r="H73" s="154" t="s">
        <v>118</v>
      </c>
      <c r="I73" s="154" t="s">
        <v>2113</v>
      </c>
      <c r="J73" s="154" t="s">
        <v>681</v>
      </c>
      <c r="K73" s="154" t="s">
        <v>248</v>
      </c>
      <c r="L73" s="154" t="s">
        <v>122</v>
      </c>
      <c r="M73" s="154" t="s">
        <v>123</v>
      </c>
      <c r="N73" s="154" t="s">
        <v>205</v>
      </c>
      <c r="O73" s="154"/>
      <c r="P73" s="154"/>
      <c r="Q73" s="153" t="s">
        <v>1102</v>
      </c>
      <c r="R73" s="154" t="s">
        <v>132</v>
      </c>
      <c r="S73" s="154" t="s">
        <v>1113</v>
      </c>
      <c r="T73" s="154" t="s">
        <v>200</v>
      </c>
      <c r="U73" s="154" t="s">
        <v>1103</v>
      </c>
      <c r="V73" s="154" t="s">
        <v>1104</v>
      </c>
      <c r="W73" s="154" t="s">
        <v>1105</v>
      </c>
      <c r="X73" s="154" t="s">
        <v>1106</v>
      </c>
      <c r="Y73" s="154" t="s">
        <v>1107</v>
      </c>
      <c r="Z73" s="154" t="b">
        <v>0</v>
      </c>
      <c r="AA73" s="154" t="b">
        <v>0</v>
      </c>
      <c r="AB73" s="154" t="b">
        <v>0</v>
      </c>
      <c r="AC73" s="154" t="b">
        <v>1</v>
      </c>
      <c r="AD73" s="154" t="b">
        <v>0</v>
      </c>
      <c r="AE73" s="154" t="b">
        <v>0</v>
      </c>
      <c r="AF73" s="154" t="s">
        <v>1108</v>
      </c>
      <c r="AG73" s="154" t="s">
        <v>1109</v>
      </c>
      <c r="AH73" s="154" t="s">
        <v>409</v>
      </c>
      <c r="AI73" s="154" t="s">
        <v>134</v>
      </c>
      <c r="AJ73" s="154" t="s">
        <v>1110</v>
      </c>
      <c r="AK73" s="154" t="s">
        <v>1111</v>
      </c>
      <c r="AL73" s="154" t="s">
        <v>129</v>
      </c>
      <c r="AM73" s="154"/>
      <c r="AN73" s="154" t="s">
        <v>1112</v>
      </c>
      <c r="AO73" s="154" t="s">
        <v>132</v>
      </c>
      <c r="AP73" s="154" t="s">
        <v>1113</v>
      </c>
      <c r="AQ73" s="154" t="s">
        <v>134</v>
      </c>
      <c r="AR73" s="154" t="s">
        <v>122</v>
      </c>
      <c r="AS73" s="154" t="s">
        <v>135</v>
      </c>
      <c r="AT73" s="154" t="s">
        <v>122</v>
      </c>
      <c r="AU73" s="154" t="s">
        <v>134</v>
      </c>
      <c r="AV73" s="154" t="s">
        <v>134</v>
      </c>
      <c r="AW73" s="154"/>
      <c r="AX73" s="154"/>
      <c r="AY73" s="154"/>
      <c r="AZ73" s="154"/>
      <c r="BA73" s="154" t="s">
        <v>137</v>
      </c>
      <c r="BB73" s="154"/>
      <c r="BC73" s="154"/>
      <c r="BD73" s="154"/>
      <c r="BE73" s="155">
        <f t="shared" si="0"/>
        <v>0</v>
      </c>
      <c r="BF73" s="155">
        <f t="shared" ref="BF73:BI73" si="146">IF(AB73,1,)</f>
        <v>0</v>
      </c>
      <c r="BG73" s="155">
        <f t="shared" si="146"/>
        <v>1</v>
      </c>
      <c r="BH73" s="155">
        <f t="shared" si="146"/>
        <v>0</v>
      </c>
      <c r="BI73" s="155">
        <f t="shared" si="146"/>
        <v>0</v>
      </c>
      <c r="BJ73" s="155">
        <f t="shared" si="2"/>
        <v>1</v>
      </c>
      <c r="BK73" s="155">
        <f t="shared" ref="BK73:BO73" si="147">IF(U73&lt;&gt;"",1,0)</f>
        <v>1</v>
      </c>
      <c r="BL73" s="155">
        <f t="shared" si="147"/>
        <v>1</v>
      </c>
      <c r="BM73" s="155">
        <f t="shared" si="147"/>
        <v>1</v>
      </c>
      <c r="BN73" s="155">
        <f t="shared" si="147"/>
        <v>1</v>
      </c>
      <c r="BO73" s="155">
        <f t="shared" si="147"/>
        <v>1</v>
      </c>
      <c r="BP73" s="155" t="b">
        <f t="shared" si="4"/>
        <v>0</v>
      </c>
      <c r="BQ73" s="155">
        <f t="shared" si="5"/>
        <v>5</v>
      </c>
    </row>
    <row r="74" spans="1:69" ht="13.2">
      <c r="A74" s="153" t="s">
        <v>1114</v>
      </c>
      <c r="B74" s="154" t="s">
        <v>230</v>
      </c>
      <c r="C74" s="154" t="s">
        <v>230</v>
      </c>
      <c r="D74" s="154" t="s">
        <v>116</v>
      </c>
      <c r="E74" s="154" t="s">
        <v>653</v>
      </c>
      <c r="F74" s="154">
        <v>2018</v>
      </c>
      <c r="G74" s="154"/>
      <c r="H74" s="154" t="s">
        <v>118</v>
      </c>
      <c r="I74" s="154" t="s">
        <v>1115</v>
      </c>
      <c r="J74" s="154" t="s">
        <v>263</v>
      </c>
      <c r="K74" s="154" t="s">
        <v>248</v>
      </c>
      <c r="L74" s="154"/>
      <c r="M74" s="154"/>
      <c r="N74" s="154"/>
      <c r="O74" s="154"/>
      <c r="P74" s="154"/>
      <c r="Q74" s="154"/>
      <c r="R74" s="154" t="s">
        <v>1120</v>
      </c>
      <c r="S74" s="154" t="s">
        <v>256</v>
      </c>
      <c r="T74" s="154" t="s">
        <v>144</v>
      </c>
      <c r="U74" s="154" t="s">
        <v>1116</v>
      </c>
      <c r="V74" s="154"/>
      <c r="W74" s="154"/>
      <c r="X74" s="154" t="s">
        <v>1117</v>
      </c>
      <c r="Y74" s="154" t="s">
        <v>1118</v>
      </c>
      <c r="Z74" s="154" t="b">
        <v>0</v>
      </c>
      <c r="AA74" s="154" t="b">
        <v>0</v>
      </c>
      <c r="AB74" s="154" t="b">
        <v>0</v>
      </c>
      <c r="AC74" s="154" t="b">
        <v>1</v>
      </c>
      <c r="AD74" s="154" t="b">
        <v>0</v>
      </c>
      <c r="AE74" s="154" t="b">
        <v>0</v>
      </c>
      <c r="AF74" s="154" t="s">
        <v>420</v>
      </c>
      <c r="AG74" s="154"/>
      <c r="AH74" s="154"/>
      <c r="AI74" s="154" t="s">
        <v>134</v>
      </c>
      <c r="AJ74" s="154" t="s">
        <v>1119</v>
      </c>
      <c r="AK74" s="154"/>
      <c r="AL74" s="154" t="s">
        <v>224</v>
      </c>
      <c r="AM74" s="154" t="s">
        <v>254</v>
      </c>
      <c r="AN74" s="154" t="s">
        <v>255</v>
      </c>
      <c r="AO74" s="154" t="s">
        <v>1120</v>
      </c>
      <c r="AP74" s="154" t="s">
        <v>256</v>
      </c>
      <c r="AQ74" s="154" t="s">
        <v>134</v>
      </c>
      <c r="AR74" s="154" t="s">
        <v>257</v>
      </c>
      <c r="AS74" s="154" t="s">
        <v>135</v>
      </c>
      <c r="AT74" s="154" t="s">
        <v>122</v>
      </c>
      <c r="AU74" s="154" t="s">
        <v>1121</v>
      </c>
      <c r="AV74" s="154" t="s">
        <v>1122</v>
      </c>
      <c r="AW74" s="154" t="s">
        <v>134</v>
      </c>
      <c r="AX74" s="154" t="s">
        <v>134</v>
      </c>
      <c r="AY74" s="154"/>
      <c r="AZ74" s="154"/>
      <c r="BA74" s="154" t="s">
        <v>137</v>
      </c>
      <c r="BB74" s="154"/>
      <c r="BC74" s="154"/>
      <c r="BD74" s="154"/>
      <c r="BE74" s="155">
        <f t="shared" si="0"/>
        <v>0</v>
      </c>
      <c r="BF74" s="155">
        <f t="shared" ref="BF74:BI74" si="148">IF(AB74,1,)</f>
        <v>0</v>
      </c>
      <c r="BG74" s="155">
        <f t="shared" si="148"/>
        <v>1</v>
      </c>
      <c r="BH74" s="155">
        <f t="shared" si="148"/>
        <v>0</v>
      </c>
      <c r="BI74" s="155">
        <f t="shared" si="148"/>
        <v>0</v>
      </c>
      <c r="BJ74" s="155">
        <f t="shared" si="2"/>
        <v>1</v>
      </c>
      <c r="BK74" s="155">
        <f t="shared" ref="BK74:BO74" si="149">IF(U74&lt;&gt;"",1,0)</f>
        <v>1</v>
      </c>
      <c r="BL74" s="155">
        <f t="shared" si="149"/>
        <v>0</v>
      </c>
      <c r="BM74" s="155">
        <f t="shared" si="149"/>
        <v>0</v>
      </c>
      <c r="BN74" s="155">
        <f t="shared" si="149"/>
        <v>1</v>
      </c>
      <c r="BO74" s="155">
        <f t="shared" si="149"/>
        <v>1</v>
      </c>
      <c r="BP74" s="155" t="b">
        <f t="shared" si="4"/>
        <v>0</v>
      </c>
      <c r="BQ74" s="155">
        <f t="shared" si="5"/>
        <v>3</v>
      </c>
    </row>
    <row r="75" spans="1:69" ht="13.2">
      <c r="A75" s="153" t="s">
        <v>1123</v>
      </c>
      <c r="B75" s="154" t="s">
        <v>230</v>
      </c>
      <c r="C75" s="154" t="s">
        <v>230</v>
      </c>
      <c r="D75" s="154" t="s">
        <v>116</v>
      </c>
      <c r="E75" s="154" t="s">
        <v>922</v>
      </c>
      <c r="F75" s="154">
        <v>2008</v>
      </c>
      <c r="G75" s="154"/>
      <c r="H75" s="154" t="s">
        <v>118</v>
      </c>
      <c r="I75" s="154" t="s">
        <v>1124</v>
      </c>
      <c r="J75" s="154" t="s">
        <v>1125</v>
      </c>
      <c r="K75" s="154" t="s">
        <v>459</v>
      </c>
      <c r="L75" s="154" t="s">
        <v>1126</v>
      </c>
      <c r="M75" s="154" t="s">
        <v>535</v>
      </c>
      <c r="N75" s="154"/>
      <c r="O75" s="154" t="s">
        <v>1127</v>
      </c>
      <c r="P75" s="154" t="s">
        <v>234</v>
      </c>
      <c r="Q75" s="154" t="s">
        <v>2114</v>
      </c>
      <c r="R75" s="154" t="s">
        <v>132</v>
      </c>
      <c r="S75" s="154" t="s">
        <v>1136</v>
      </c>
      <c r="T75" s="154" t="s">
        <v>125</v>
      </c>
      <c r="U75" s="154"/>
      <c r="V75" s="154" t="s">
        <v>1129</v>
      </c>
      <c r="W75" s="154"/>
      <c r="X75" s="154"/>
      <c r="Y75" s="154"/>
      <c r="Z75" s="154" t="b">
        <v>0</v>
      </c>
      <c r="AA75" s="154" t="b">
        <v>1</v>
      </c>
      <c r="AB75" s="154" t="b">
        <v>0</v>
      </c>
      <c r="AC75" s="154" t="b">
        <v>1</v>
      </c>
      <c r="AD75" s="154" t="b">
        <v>0</v>
      </c>
      <c r="AE75" s="154" t="b">
        <v>0</v>
      </c>
      <c r="AF75" s="154" t="s">
        <v>1130</v>
      </c>
      <c r="AG75" s="154" t="s">
        <v>1131</v>
      </c>
      <c r="AH75" s="154" t="s">
        <v>1132</v>
      </c>
      <c r="AI75" s="154" t="s">
        <v>205</v>
      </c>
      <c r="AJ75" s="154" t="s">
        <v>1133</v>
      </c>
      <c r="AK75" s="154" t="s">
        <v>1134</v>
      </c>
      <c r="AL75" s="154" t="s">
        <v>129</v>
      </c>
      <c r="AM75" s="154" t="s">
        <v>1135</v>
      </c>
      <c r="AN75" s="154"/>
      <c r="AO75" s="154" t="s">
        <v>132</v>
      </c>
      <c r="AP75" s="154" t="s">
        <v>1136</v>
      </c>
      <c r="AQ75" s="154" t="s">
        <v>134</v>
      </c>
      <c r="AR75" s="154" t="s">
        <v>257</v>
      </c>
      <c r="AS75" s="154" t="s">
        <v>135</v>
      </c>
      <c r="AT75" s="154" t="s">
        <v>1137</v>
      </c>
      <c r="AU75" s="154" t="s">
        <v>216</v>
      </c>
      <c r="AV75" s="154" t="s">
        <v>216</v>
      </c>
      <c r="AW75" s="154" t="s">
        <v>205</v>
      </c>
      <c r="AX75" s="154" t="s">
        <v>134</v>
      </c>
      <c r="AY75" s="154"/>
      <c r="AZ75" s="154"/>
      <c r="BA75" s="154" t="s">
        <v>137</v>
      </c>
      <c r="BB75" s="154"/>
      <c r="BC75" s="154"/>
      <c r="BD75" s="154"/>
      <c r="BE75" s="155">
        <f t="shared" si="0"/>
        <v>1</v>
      </c>
      <c r="BF75" s="155">
        <f t="shared" ref="BF75:BI75" si="150">IF(AB75,1,)</f>
        <v>0</v>
      </c>
      <c r="BG75" s="155">
        <f t="shared" si="150"/>
        <v>1</v>
      </c>
      <c r="BH75" s="155">
        <f t="shared" si="150"/>
        <v>0</v>
      </c>
      <c r="BI75" s="155">
        <f t="shared" si="150"/>
        <v>0</v>
      </c>
      <c r="BJ75" s="155">
        <f t="shared" si="2"/>
        <v>2</v>
      </c>
      <c r="BK75" s="155">
        <f t="shared" ref="BK75:BO75" si="151">IF(U75&lt;&gt;"",1,0)</f>
        <v>0</v>
      </c>
      <c r="BL75" s="155">
        <f t="shared" si="151"/>
        <v>1</v>
      </c>
      <c r="BM75" s="155">
        <f t="shared" si="151"/>
        <v>0</v>
      </c>
      <c r="BN75" s="155">
        <f t="shared" si="151"/>
        <v>0</v>
      </c>
      <c r="BO75" s="155">
        <f t="shared" si="151"/>
        <v>0</v>
      </c>
      <c r="BP75" s="155" t="b">
        <f t="shared" si="4"/>
        <v>0</v>
      </c>
      <c r="BQ75" s="155">
        <f t="shared" si="5"/>
        <v>1</v>
      </c>
    </row>
    <row r="76" spans="1:69" ht="13.2">
      <c r="A76" s="153" t="s">
        <v>1138</v>
      </c>
      <c r="B76" s="154" t="s">
        <v>230</v>
      </c>
      <c r="C76" s="154" t="s">
        <v>230</v>
      </c>
      <c r="D76" s="154" t="s">
        <v>116</v>
      </c>
      <c r="E76" s="154" t="s">
        <v>1139</v>
      </c>
      <c r="F76" s="154">
        <v>1988</v>
      </c>
      <c r="G76" s="154">
        <v>2019</v>
      </c>
      <c r="H76" s="154" t="s">
        <v>118</v>
      </c>
      <c r="I76" s="154" t="s">
        <v>1140</v>
      </c>
      <c r="J76" s="154" t="s">
        <v>1141</v>
      </c>
      <c r="K76" s="154" t="s">
        <v>196</v>
      </c>
      <c r="L76" s="154" t="s">
        <v>216</v>
      </c>
      <c r="M76" s="154" t="s">
        <v>535</v>
      </c>
      <c r="N76" s="154"/>
      <c r="O76" s="154" t="s">
        <v>1142</v>
      </c>
      <c r="P76" s="154" t="s">
        <v>198</v>
      </c>
      <c r="Q76" s="154" t="s">
        <v>2115</v>
      </c>
      <c r="R76" s="154" t="s">
        <v>132</v>
      </c>
      <c r="S76" s="154" t="s">
        <v>1136</v>
      </c>
      <c r="T76" s="154" t="s">
        <v>125</v>
      </c>
      <c r="U76" s="154"/>
      <c r="V76" s="154" t="s">
        <v>1144</v>
      </c>
      <c r="W76" s="154"/>
      <c r="X76" s="154"/>
      <c r="Y76" s="154"/>
      <c r="Z76" s="154" t="b">
        <v>0</v>
      </c>
      <c r="AA76" s="154" t="b">
        <v>1</v>
      </c>
      <c r="AB76" s="154" t="b">
        <v>0</v>
      </c>
      <c r="AC76" s="154" t="b">
        <v>1</v>
      </c>
      <c r="AD76" s="154" t="b">
        <v>0</v>
      </c>
      <c r="AE76" s="154" t="b">
        <v>0</v>
      </c>
      <c r="AF76" s="154" t="s">
        <v>1145</v>
      </c>
      <c r="AG76" s="154" t="s">
        <v>1146</v>
      </c>
      <c r="AH76" s="154"/>
      <c r="AI76" s="154" t="s">
        <v>134</v>
      </c>
      <c r="AJ76" s="154" t="s">
        <v>1147</v>
      </c>
      <c r="AK76" s="154" t="s">
        <v>1148</v>
      </c>
      <c r="AL76" s="154" t="s">
        <v>129</v>
      </c>
      <c r="AM76" s="154" t="s">
        <v>1149</v>
      </c>
      <c r="AN76" s="154" t="s">
        <v>216</v>
      </c>
      <c r="AO76" s="154" t="s">
        <v>132</v>
      </c>
      <c r="AP76" s="154" t="s">
        <v>1136</v>
      </c>
      <c r="AQ76" s="154" t="s">
        <v>134</v>
      </c>
      <c r="AR76" s="154" t="s">
        <v>1150</v>
      </c>
      <c r="AS76" s="154" t="s">
        <v>135</v>
      </c>
      <c r="AT76" s="154"/>
      <c r="AU76" s="154" t="s">
        <v>216</v>
      </c>
      <c r="AV76" s="154" t="s">
        <v>216</v>
      </c>
      <c r="AW76" s="154" t="s">
        <v>205</v>
      </c>
      <c r="AX76" s="154" t="s">
        <v>134</v>
      </c>
      <c r="AY76" s="154"/>
      <c r="AZ76" s="154"/>
      <c r="BA76" s="154" t="s">
        <v>137</v>
      </c>
      <c r="BB76" s="154"/>
      <c r="BC76" s="154"/>
      <c r="BD76" s="154"/>
      <c r="BE76" s="155">
        <f t="shared" si="0"/>
        <v>1</v>
      </c>
      <c r="BF76" s="155">
        <f t="shared" ref="BF76:BI76" si="152">IF(AB76,1,)</f>
        <v>0</v>
      </c>
      <c r="BG76" s="155">
        <f t="shared" si="152"/>
        <v>1</v>
      </c>
      <c r="BH76" s="155">
        <f t="shared" si="152"/>
        <v>0</v>
      </c>
      <c r="BI76" s="155">
        <f t="shared" si="152"/>
        <v>0</v>
      </c>
      <c r="BJ76" s="155">
        <f t="shared" si="2"/>
        <v>2</v>
      </c>
      <c r="BK76" s="155">
        <f t="shared" ref="BK76:BO76" si="153">IF(U76&lt;&gt;"",1,0)</f>
        <v>0</v>
      </c>
      <c r="BL76" s="155">
        <f t="shared" si="153"/>
        <v>1</v>
      </c>
      <c r="BM76" s="155">
        <f t="shared" si="153"/>
        <v>0</v>
      </c>
      <c r="BN76" s="155">
        <f t="shared" si="153"/>
        <v>0</v>
      </c>
      <c r="BO76" s="155">
        <f t="shared" si="153"/>
        <v>0</v>
      </c>
      <c r="BP76" s="155" t="b">
        <f t="shared" si="4"/>
        <v>0</v>
      </c>
      <c r="BQ76" s="155">
        <f t="shared" si="5"/>
        <v>1</v>
      </c>
    </row>
    <row r="77" spans="1:69" ht="13.2">
      <c r="A77" s="153" t="s">
        <v>1151</v>
      </c>
      <c r="B77" s="154" t="s">
        <v>155</v>
      </c>
      <c r="C77" s="154" t="s">
        <v>115</v>
      </c>
      <c r="D77" s="154" t="s">
        <v>116</v>
      </c>
      <c r="E77" s="154" t="s">
        <v>1152</v>
      </c>
      <c r="F77" s="154">
        <v>2017</v>
      </c>
      <c r="G77" s="154">
        <v>2018</v>
      </c>
      <c r="H77" s="154" t="s">
        <v>775</v>
      </c>
      <c r="I77" s="154" t="s">
        <v>1153</v>
      </c>
      <c r="J77" s="154" t="s">
        <v>263</v>
      </c>
      <c r="K77" s="154" t="s">
        <v>459</v>
      </c>
      <c r="L77" s="154"/>
      <c r="M77" s="154" t="s">
        <v>123</v>
      </c>
      <c r="N77" s="154"/>
      <c r="O77" s="154"/>
      <c r="P77" s="154" t="s">
        <v>122</v>
      </c>
      <c r="Q77" s="153" t="s">
        <v>1154</v>
      </c>
      <c r="R77" s="154" t="s">
        <v>313</v>
      </c>
      <c r="S77" s="154" t="s">
        <v>1161</v>
      </c>
      <c r="T77" s="154" t="s">
        <v>521</v>
      </c>
      <c r="U77" s="154"/>
      <c r="V77" s="154"/>
      <c r="W77" s="154" t="s">
        <v>1155</v>
      </c>
      <c r="X77" s="154"/>
      <c r="Y77" s="154" t="s">
        <v>1156</v>
      </c>
      <c r="Z77" s="154" t="b">
        <v>1</v>
      </c>
      <c r="AA77" s="154" t="b">
        <v>1</v>
      </c>
      <c r="AB77" s="154" t="b">
        <v>0</v>
      </c>
      <c r="AC77" s="154" t="b">
        <v>0</v>
      </c>
      <c r="AD77" s="154" t="b">
        <v>0</v>
      </c>
      <c r="AE77" s="154" t="b">
        <v>0</v>
      </c>
      <c r="AF77" s="154"/>
      <c r="AG77" s="154"/>
      <c r="AH77" s="154"/>
      <c r="AI77" s="154"/>
      <c r="AJ77" s="154" t="s">
        <v>1157</v>
      </c>
      <c r="AK77" s="154" t="s">
        <v>1158</v>
      </c>
      <c r="AL77" s="154" t="s">
        <v>129</v>
      </c>
      <c r="AM77" s="154" t="s">
        <v>1159</v>
      </c>
      <c r="AN77" s="154" t="s">
        <v>1160</v>
      </c>
      <c r="AO77" s="154" t="s">
        <v>313</v>
      </c>
      <c r="AP77" s="154" t="s">
        <v>1161</v>
      </c>
      <c r="AQ77" s="154" t="s">
        <v>205</v>
      </c>
      <c r="AR77" s="154" t="s">
        <v>1162</v>
      </c>
      <c r="AS77" s="154" t="s">
        <v>2116</v>
      </c>
      <c r="AT77" s="154" t="s">
        <v>1164</v>
      </c>
      <c r="AU77" s="154" t="s">
        <v>1165</v>
      </c>
      <c r="AV77" s="154" t="s">
        <v>134</v>
      </c>
      <c r="AW77" s="154" t="s">
        <v>134</v>
      </c>
      <c r="AX77" s="154" t="s">
        <v>134</v>
      </c>
      <c r="AY77" s="154" t="s">
        <v>1166</v>
      </c>
      <c r="AZ77" s="154"/>
      <c r="BA77" s="154"/>
      <c r="BB77" s="154"/>
      <c r="BC77" s="154"/>
      <c r="BD77" s="154"/>
      <c r="BE77" s="155">
        <f t="shared" si="0"/>
        <v>1</v>
      </c>
      <c r="BF77" s="155">
        <f t="shared" ref="BF77:BI77" si="154">IF(AB77,1,)</f>
        <v>0</v>
      </c>
      <c r="BG77" s="155">
        <f t="shared" si="154"/>
        <v>0</v>
      </c>
      <c r="BH77" s="155">
        <f t="shared" si="154"/>
        <v>0</v>
      </c>
      <c r="BI77" s="155">
        <f t="shared" si="154"/>
        <v>0</v>
      </c>
      <c r="BJ77" s="155">
        <f t="shared" si="2"/>
        <v>1</v>
      </c>
      <c r="BK77" s="155">
        <f t="shared" ref="BK77:BO77" si="155">IF(U77&lt;&gt;"",1,0)</f>
        <v>0</v>
      </c>
      <c r="BL77" s="155">
        <f t="shared" si="155"/>
        <v>0</v>
      </c>
      <c r="BM77" s="155">
        <f t="shared" si="155"/>
        <v>1</v>
      </c>
      <c r="BN77" s="155">
        <f t="shared" si="155"/>
        <v>0</v>
      </c>
      <c r="BO77" s="155">
        <f t="shared" si="155"/>
        <v>1</v>
      </c>
      <c r="BP77" s="155" t="b">
        <f t="shared" si="4"/>
        <v>0</v>
      </c>
      <c r="BQ77" s="155">
        <f t="shared" si="5"/>
        <v>2</v>
      </c>
    </row>
    <row r="78" spans="1:69" ht="13.2">
      <c r="A78" s="154" t="s">
        <v>1167</v>
      </c>
      <c r="B78" s="154" t="s">
        <v>155</v>
      </c>
      <c r="C78" s="154" t="s">
        <v>115</v>
      </c>
      <c r="D78" s="154" t="s">
        <v>116</v>
      </c>
      <c r="E78" s="154" t="s">
        <v>1168</v>
      </c>
      <c r="F78" s="154" t="s">
        <v>1169</v>
      </c>
      <c r="G78" s="154" t="s">
        <v>122</v>
      </c>
      <c r="H78" s="154" t="s">
        <v>320</v>
      </c>
      <c r="I78" s="154" t="s">
        <v>1170</v>
      </c>
      <c r="J78" s="154" t="s">
        <v>1171</v>
      </c>
      <c r="K78" s="154" t="s">
        <v>459</v>
      </c>
      <c r="L78" s="154"/>
      <c r="M78" s="154" t="s">
        <v>123</v>
      </c>
      <c r="N78" s="154"/>
      <c r="O78" s="154"/>
      <c r="P78" s="154" t="s">
        <v>122</v>
      </c>
      <c r="Q78" s="153" t="s">
        <v>1172</v>
      </c>
      <c r="R78" s="154" t="s">
        <v>132</v>
      </c>
      <c r="S78" s="154" t="s">
        <v>1174</v>
      </c>
      <c r="T78" s="154" t="s">
        <v>200</v>
      </c>
      <c r="U78" s="154" t="s">
        <v>1090</v>
      </c>
      <c r="V78" s="154"/>
      <c r="W78" s="154"/>
      <c r="X78" s="154"/>
      <c r="Y78" s="154"/>
      <c r="Z78" s="154" t="b">
        <v>0</v>
      </c>
      <c r="AA78" s="154" t="b">
        <v>1</v>
      </c>
      <c r="AB78" s="154" t="b">
        <v>0</v>
      </c>
      <c r="AC78" s="154" t="b">
        <v>0</v>
      </c>
      <c r="AD78" s="154" t="b">
        <v>0</v>
      </c>
      <c r="AE78" s="154" t="b">
        <v>0</v>
      </c>
      <c r="AF78" s="154"/>
      <c r="AG78" s="154"/>
      <c r="AH78" s="154"/>
      <c r="AI78" s="154"/>
      <c r="AJ78" s="154"/>
      <c r="AK78" s="154"/>
      <c r="AL78" s="154"/>
      <c r="AM78" s="154"/>
      <c r="AN78" s="154" t="s">
        <v>1173</v>
      </c>
      <c r="AO78" s="154" t="s">
        <v>132</v>
      </c>
      <c r="AP78" s="154" t="s">
        <v>1174</v>
      </c>
      <c r="AQ78" s="154"/>
      <c r="AR78" s="154"/>
      <c r="AS78" s="154" t="s">
        <v>243</v>
      </c>
      <c r="AT78" s="154"/>
      <c r="AU78" s="154"/>
      <c r="AV78" s="154"/>
      <c r="AW78" s="154"/>
      <c r="AX78" s="154"/>
      <c r="AY78" s="154" t="s">
        <v>1166</v>
      </c>
      <c r="AZ78" s="154" t="s">
        <v>175</v>
      </c>
      <c r="BA78" s="154"/>
      <c r="BB78" s="154"/>
      <c r="BC78" s="154"/>
      <c r="BD78" s="154"/>
      <c r="BE78" s="155">
        <f t="shared" si="0"/>
        <v>1</v>
      </c>
      <c r="BF78" s="155">
        <f t="shared" ref="BF78:BI78" si="156">IF(AB78,1,)</f>
        <v>0</v>
      </c>
      <c r="BG78" s="155">
        <f t="shared" si="156"/>
        <v>0</v>
      </c>
      <c r="BH78" s="155">
        <f t="shared" si="156"/>
        <v>0</v>
      </c>
      <c r="BI78" s="155">
        <f t="shared" si="156"/>
        <v>0</v>
      </c>
      <c r="BJ78" s="155">
        <f t="shared" si="2"/>
        <v>1</v>
      </c>
      <c r="BK78" s="155">
        <f t="shared" ref="BK78:BO78" si="157">IF(U78&lt;&gt;"",1,0)</f>
        <v>1</v>
      </c>
      <c r="BL78" s="155">
        <f t="shared" si="157"/>
        <v>0</v>
      </c>
      <c r="BM78" s="155">
        <f t="shared" si="157"/>
        <v>0</v>
      </c>
      <c r="BN78" s="155">
        <f t="shared" si="157"/>
        <v>0</v>
      </c>
      <c r="BO78" s="155">
        <f t="shared" si="157"/>
        <v>0</v>
      </c>
      <c r="BP78" s="155" t="b">
        <f t="shared" si="4"/>
        <v>1</v>
      </c>
      <c r="BQ78" s="155">
        <f t="shared" si="5"/>
        <v>1</v>
      </c>
    </row>
    <row r="79" spans="1:69" ht="13.2">
      <c r="A79" s="153" t="s">
        <v>1175</v>
      </c>
      <c r="B79" s="154" t="s">
        <v>155</v>
      </c>
      <c r="C79" s="154" t="s">
        <v>115</v>
      </c>
      <c r="D79" s="154" t="s">
        <v>116</v>
      </c>
      <c r="E79" s="154" t="s">
        <v>1176</v>
      </c>
      <c r="F79" s="154">
        <v>2013</v>
      </c>
      <c r="G79" s="154" t="s">
        <v>122</v>
      </c>
      <c r="H79" s="154" t="s">
        <v>118</v>
      </c>
      <c r="I79" s="154" t="s">
        <v>1177</v>
      </c>
      <c r="J79" s="154" t="s">
        <v>263</v>
      </c>
      <c r="K79" s="154" t="s">
        <v>248</v>
      </c>
      <c r="L79" s="154"/>
      <c r="M79" s="154" t="s">
        <v>123</v>
      </c>
      <c r="N79" s="154"/>
      <c r="O79" s="154"/>
      <c r="P79" s="154"/>
      <c r="Q79" s="153" t="s">
        <v>1178</v>
      </c>
      <c r="R79" s="154" t="s">
        <v>313</v>
      </c>
      <c r="S79" s="154" t="s">
        <v>352</v>
      </c>
      <c r="T79" s="154" t="s">
        <v>521</v>
      </c>
      <c r="U79" s="154"/>
      <c r="V79" s="154"/>
      <c r="W79" s="154"/>
      <c r="X79" s="154"/>
      <c r="Y79" s="154" t="s">
        <v>1179</v>
      </c>
      <c r="Z79" s="154" t="b">
        <v>0</v>
      </c>
      <c r="AA79" s="154" t="b">
        <v>0</v>
      </c>
      <c r="AB79" s="154" t="b">
        <v>1</v>
      </c>
      <c r="AC79" s="154" t="b">
        <v>0</v>
      </c>
      <c r="AD79" s="154" t="b">
        <v>0</v>
      </c>
      <c r="AE79" s="154" t="b">
        <v>0</v>
      </c>
      <c r="AF79" s="154"/>
      <c r="AG79" s="154"/>
      <c r="AH79" s="154"/>
      <c r="AI79" s="154"/>
      <c r="AJ79" s="154" t="s">
        <v>1180</v>
      </c>
      <c r="AK79" s="154" t="s">
        <v>1181</v>
      </c>
      <c r="AL79" s="154" t="s">
        <v>224</v>
      </c>
      <c r="AM79" s="154" t="s">
        <v>1182</v>
      </c>
      <c r="AN79" s="154"/>
      <c r="AO79" s="154" t="s">
        <v>313</v>
      </c>
      <c r="AP79" s="154" t="s">
        <v>352</v>
      </c>
      <c r="AQ79" s="154" t="s">
        <v>134</v>
      </c>
      <c r="AR79" s="154" t="s">
        <v>1183</v>
      </c>
      <c r="AS79" s="154" t="s">
        <v>243</v>
      </c>
      <c r="AT79" s="154" t="s">
        <v>496</v>
      </c>
      <c r="AU79" s="154" t="s">
        <v>122</v>
      </c>
      <c r="AV79" s="154" t="s">
        <v>134</v>
      </c>
      <c r="AW79" s="154" t="s">
        <v>134</v>
      </c>
      <c r="AX79" s="154" t="s">
        <v>205</v>
      </c>
      <c r="AY79" s="154"/>
      <c r="AZ79" s="154" t="s">
        <v>175</v>
      </c>
      <c r="BA79" s="154"/>
      <c r="BB79" s="154"/>
      <c r="BC79" s="154"/>
      <c r="BD79" s="154"/>
      <c r="BE79" s="155">
        <f t="shared" si="0"/>
        <v>0</v>
      </c>
      <c r="BF79" s="155">
        <f t="shared" ref="BF79:BI79" si="158">IF(AB79,1,)</f>
        <v>1</v>
      </c>
      <c r="BG79" s="155">
        <f t="shared" si="158"/>
        <v>0</v>
      </c>
      <c r="BH79" s="155">
        <f t="shared" si="158"/>
        <v>0</v>
      </c>
      <c r="BI79" s="155">
        <f t="shared" si="158"/>
        <v>0</v>
      </c>
      <c r="BJ79" s="155">
        <f t="shared" si="2"/>
        <v>1</v>
      </c>
      <c r="BK79" s="155">
        <f t="shared" ref="BK79:BO79" si="159">IF(U79&lt;&gt;"",1,0)</f>
        <v>0</v>
      </c>
      <c r="BL79" s="155">
        <f t="shared" si="159"/>
        <v>0</v>
      </c>
      <c r="BM79" s="155">
        <f t="shared" si="159"/>
        <v>0</v>
      </c>
      <c r="BN79" s="155">
        <f t="shared" si="159"/>
        <v>0</v>
      </c>
      <c r="BO79" s="155">
        <f t="shared" si="159"/>
        <v>1</v>
      </c>
      <c r="BP79" s="155" t="b">
        <f t="shared" si="4"/>
        <v>0</v>
      </c>
      <c r="BQ79" s="155">
        <f t="shared" si="5"/>
        <v>1</v>
      </c>
    </row>
    <row r="80" spans="1:69" ht="13.2">
      <c r="A80" s="153" t="s">
        <v>1184</v>
      </c>
      <c r="B80" s="154" t="s">
        <v>155</v>
      </c>
      <c r="C80" s="154" t="s">
        <v>115</v>
      </c>
      <c r="D80" s="154" t="s">
        <v>116</v>
      </c>
      <c r="E80" s="154" t="s">
        <v>1185</v>
      </c>
      <c r="F80" s="154">
        <v>2020</v>
      </c>
      <c r="G80" s="154">
        <v>2020</v>
      </c>
      <c r="H80" s="154" t="s">
        <v>775</v>
      </c>
      <c r="I80" s="154" t="s">
        <v>1186</v>
      </c>
      <c r="J80" s="154" t="s">
        <v>263</v>
      </c>
      <c r="K80" s="154" t="s">
        <v>142</v>
      </c>
      <c r="L80" s="154"/>
      <c r="M80" s="154" t="s">
        <v>123</v>
      </c>
      <c r="N80" s="154"/>
      <c r="O80" s="154"/>
      <c r="P80" s="154"/>
      <c r="Q80" s="153" t="s">
        <v>1187</v>
      </c>
      <c r="R80" s="154" t="s">
        <v>132</v>
      </c>
      <c r="S80" s="154" t="s">
        <v>352</v>
      </c>
      <c r="T80" s="154" t="s">
        <v>200</v>
      </c>
      <c r="U80" s="154" t="s">
        <v>1188</v>
      </c>
      <c r="V80" s="154" t="s">
        <v>1189</v>
      </c>
      <c r="W80" s="154" t="s">
        <v>1190</v>
      </c>
      <c r="X80" s="154" t="s">
        <v>1191</v>
      </c>
      <c r="Y80" s="154" t="s">
        <v>1192</v>
      </c>
      <c r="Z80" s="154" t="b">
        <v>0</v>
      </c>
      <c r="AA80" s="154" t="b">
        <v>1</v>
      </c>
      <c r="AB80" s="154" t="b">
        <v>0</v>
      </c>
      <c r="AC80" s="154" t="b">
        <v>0</v>
      </c>
      <c r="AD80" s="154" t="b">
        <v>0</v>
      </c>
      <c r="AE80" s="154" t="b">
        <v>0</v>
      </c>
      <c r="AF80" s="154"/>
      <c r="AG80" s="154"/>
      <c r="AH80" s="154"/>
      <c r="AI80" s="154"/>
      <c r="AJ80" s="154" t="s">
        <v>1193</v>
      </c>
      <c r="AK80" s="154" t="s">
        <v>1194</v>
      </c>
      <c r="AL80" s="154"/>
      <c r="AM80" s="154" t="s">
        <v>1195</v>
      </c>
      <c r="AN80" s="154" t="s">
        <v>1196</v>
      </c>
      <c r="AO80" s="154" t="s">
        <v>132</v>
      </c>
      <c r="AP80" s="154" t="s">
        <v>352</v>
      </c>
      <c r="AQ80" s="154" t="s">
        <v>134</v>
      </c>
      <c r="AR80" s="154" t="s">
        <v>122</v>
      </c>
      <c r="AS80" s="154" t="s">
        <v>243</v>
      </c>
      <c r="AT80" s="154" t="s">
        <v>496</v>
      </c>
      <c r="AU80" s="154" t="s">
        <v>122</v>
      </c>
      <c r="AV80" s="154" t="s">
        <v>134</v>
      </c>
      <c r="AW80" s="154" t="s">
        <v>134</v>
      </c>
      <c r="AX80" s="154" t="s">
        <v>205</v>
      </c>
      <c r="AY80" s="154" t="s">
        <v>1166</v>
      </c>
      <c r="AZ80" s="154"/>
      <c r="BA80" s="154"/>
      <c r="BB80" s="154"/>
      <c r="BC80" s="154"/>
      <c r="BD80" s="154"/>
      <c r="BE80" s="155">
        <f t="shared" si="0"/>
        <v>1</v>
      </c>
      <c r="BF80" s="155">
        <f t="shared" ref="BF80:BI80" si="160">IF(AB80,1,)</f>
        <v>0</v>
      </c>
      <c r="BG80" s="155">
        <f t="shared" si="160"/>
        <v>0</v>
      </c>
      <c r="BH80" s="155">
        <f t="shared" si="160"/>
        <v>0</v>
      </c>
      <c r="BI80" s="155">
        <f t="shared" si="160"/>
        <v>0</v>
      </c>
      <c r="BJ80" s="155">
        <f t="shared" si="2"/>
        <v>1</v>
      </c>
      <c r="BK80" s="155">
        <f t="shared" ref="BK80:BO80" si="161">IF(U80&lt;&gt;"",1,0)</f>
        <v>1</v>
      </c>
      <c r="BL80" s="155">
        <f t="shared" si="161"/>
        <v>1</v>
      </c>
      <c r="BM80" s="155">
        <f t="shared" si="161"/>
        <v>1</v>
      </c>
      <c r="BN80" s="155">
        <f t="shared" si="161"/>
        <v>1</v>
      </c>
      <c r="BO80" s="155">
        <f t="shared" si="161"/>
        <v>1</v>
      </c>
      <c r="BP80" s="155" t="b">
        <f t="shared" si="4"/>
        <v>0</v>
      </c>
      <c r="BQ80" s="155">
        <f t="shared" si="5"/>
        <v>5</v>
      </c>
    </row>
    <row r="81" spans="1:69" ht="13.2">
      <c r="A81" s="153" t="s">
        <v>1197</v>
      </c>
      <c r="B81" s="154" t="s">
        <v>115</v>
      </c>
      <c r="C81" s="154" t="s">
        <v>115</v>
      </c>
      <c r="D81" s="154" t="s">
        <v>116</v>
      </c>
      <c r="E81" s="154" t="s">
        <v>1198</v>
      </c>
      <c r="F81" s="154">
        <v>2016</v>
      </c>
      <c r="G81" s="154">
        <v>2017</v>
      </c>
      <c r="H81" s="154" t="s">
        <v>118</v>
      </c>
      <c r="I81" s="154" t="s">
        <v>1199</v>
      </c>
      <c r="J81" s="154" t="s">
        <v>263</v>
      </c>
      <c r="K81" s="154" t="s">
        <v>248</v>
      </c>
      <c r="L81" s="154"/>
      <c r="M81" s="154" t="s">
        <v>123</v>
      </c>
      <c r="N81" s="154" t="s">
        <v>205</v>
      </c>
      <c r="O81" s="154"/>
      <c r="P81" s="154"/>
      <c r="Q81" s="153" t="s">
        <v>1200</v>
      </c>
      <c r="R81" s="154" t="s">
        <v>1205</v>
      </c>
      <c r="S81" s="154" t="s">
        <v>1206</v>
      </c>
      <c r="T81" s="154" t="s">
        <v>200</v>
      </c>
      <c r="U81" s="154" t="s">
        <v>628</v>
      </c>
      <c r="V81" s="154" t="s">
        <v>629</v>
      </c>
      <c r="W81" s="154" t="s">
        <v>630</v>
      </c>
      <c r="X81" s="154" t="s">
        <v>631</v>
      </c>
      <c r="Y81" s="154" t="s">
        <v>632</v>
      </c>
      <c r="Z81" s="154" t="b">
        <v>0</v>
      </c>
      <c r="AA81" s="154" t="b">
        <v>1</v>
      </c>
      <c r="AB81" s="154" t="b">
        <v>1</v>
      </c>
      <c r="AC81" s="154" t="b">
        <v>0</v>
      </c>
      <c r="AD81" s="154" t="b">
        <v>0</v>
      </c>
      <c r="AE81" s="154" t="b">
        <v>0</v>
      </c>
      <c r="AF81" s="154" t="s">
        <v>1201</v>
      </c>
      <c r="AG81" s="154" t="s">
        <v>634</v>
      </c>
      <c r="AH81" s="154" t="s">
        <v>122</v>
      </c>
      <c r="AI81" s="154" t="s">
        <v>134</v>
      </c>
      <c r="AJ81" s="154" t="s">
        <v>1202</v>
      </c>
      <c r="AK81" s="154" t="s">
        <v>448</v>
      </c>
      <c r="AL81" s="154" t="s">
        <v>129</v>
      </c>
      <c r="AM81" s="154" t="s">
        <v>1203</v>
      </c>
      <c r="AN81" s="154" t="s">
        <v>1204</v>
      </c>
      <c r="AO81" s="154" t="s">
        <v>1205</v>
      </c>
      <c r="AP81" s="154" t="s">
        <v>1206</v>
      </c>
      <c r="AQ81" s="154" t="s">
        <v>205</v>
      </c>
      <c r="AR81" s="154" t="s">
        <v>1207</v>
      </c>
      <c r="AS81" s="154" t="s">
        <v>243</v>
      </c>
      <c r="AT81" s="154" t="s">
        <v>496</v>
      </c>
      <c r="AU81" s="154"/>
      <c r="AV81" s="154" t="s">
        <v>205</v>
      </c>
      <c r="AW81" s="154" t="s">
        <v>134</v>
      </c>
      <c r="AX81" s="154" t="s">
        <v>205</v>
      </c>
      <c r="AY81" s="154" t="s">
        <v>175</v>
      </c>
      <c r="AZ81" s="154" t="s">
        <v>175</v>
      </c>
      <c r="BA81" s="154"/>
      <c r="BB81" s="154"/>
      <c r="BC81" s="154"/>
      <c r="BD81" s="154"/>
      <c r="BE81" s="155">
        <f t="shared" si="0"/>
        <v>1</v>
      </c>
      <c r="BF81" s="155">
        <f t="shared" ref="BF81:BI81" si="162">IF(AB81,1,)</f>
        <v>1</v>
      </c>
      <c r="BG81" s="155">
        <f t="shared" si="162"/>
        <v>0</v>
      </c>
      <c r="BH81" s="155">
        <f t="shared" si="162"/>
        <v>0</v>
      </c>
      <c r="BI81" s="155">
        <f t="shared" si="162"/>
        <v>0</v>
      </c>
      <c r="BJ81" s="155">
        <f t="shared" si="2"/>
        <v>2</v>
      </c>
      <c r="BK81" s="155">
        <f t="shared" ref="BK81:BO81" si="163">IF(U81&lt;&gt;"",1,0)</f>
        <v>1</v>
      </c>
      <c r="BL81" s="155">
        <f t="shared" si="163"/>
        <v>1</v>
      </c>
      <c r="BM81" s="155">
        <f t="shared" si="163"/>
        <v>1</v>
      </c>
      <c r="BN81" s="155">
        <f t="shared" si="163"/>
        <v>1</v>
      </c>
      <c r="BO81" s="155">
        <f t="shared" si="163"/>
        <v>1</v>
      </c>
      <c r="BP81" s="155" t="b">
        <f t="shared" si="4"/>
        <v>0</v>
      </c>
      <c r="BQ81" s="155">
        <f t="shared" si="5"/>
        <v>5</v>
      </c>
    </row>
    <row r="82" spans="1:69" ht="13.2">
      <c r="A82" s="153" t="s">
        <v>1208</v>
      </c>
      <c r="B82" s="154" t="s">
        <v>115</v>
      </c>
      <c r="C82" s="154" t="s">
        <v>115</v>
      </c>
      <c r="D82" s="154" t="s">
        <v>116</v>
      </c>
      <c r="E82" s="154" t="s">
        <v>1209</v>
      </c>
      <c r="F82" s="154">
        <v>2019</v>
      </c>
      <c r="G82" s="154">
        <v>2020</v>
      </c>
      <c r="H82" s="154" t="s">
        <v>118</v>
      </c>
      <c r="I82" s="154" t="s">
        <v>1210</v>
      </c>
      <c r="J82" s="154" t="s">
        <v>263</v>
      </c>
      <c r="K82" s="154" t="s">
        <v>248</v>
      </c>
      <c r="L82" s="154" t="s">
        <v>216</v>
      </c>
      <c r="M82" s="154" t="s">
        <v>123</v>
      </c>
      <c r="N82" s="154" t="s">
        <v>180</v>
      </c>
      <c r="O82" s="154"/>
      <c r="P82" s="154"/>
      <c r="Q82" s="154" t="s">
        <v>2117</v>
      </c>
      <c r="R82" s="154" t="s">
        <v>313</v>
      </c>
      <c r="S82" s="154" t="s">
        <v>1218</v>
      </c>
      <c r="T82" s="154" t="s">
        <v>144</v>
      </c>
      <c r="U82" s="154"/>
      <c r="V82" s="154"/>
      <c r="W82" s="154" t="s">
        <v>1212</v>
      </c>
      <c r="X82" s="154"/>
      <c r="Y82" s="154"/>
      <c r="Z82" s="154" t="b">
        <v>0</v>
      </c>
      <c r="AA82" s="154" t="b">
        <v>1</v>
      </c>
      <c r="AB82" s="154" t="b">
        <v>1</v>
      </c>
      <c r="AC82" s="154" t="b">
        <v>0</v>
      </c>
      <c r="AD82" s="154" t="b">
        <v>0</v>
      </c>
      <c r="AE82" s="154" t="b">
        <v>0</v>
      </c>
      <c r="AF82" s="154" t="s">
        <v>1213</v>
      </c>
      <c r="AG82" s="154" t="s">
        <v>1214</v>
      </c>
      <c r="AH82" s="154"/>
      <c r="AI82" s="154" t="s">
        <v>134</v>
      </c>
      <c r="AJ82" s="154" t="s">
        <v>1215</v>
      </c>
      <c r="AK82" s="154" t="s">
        <v>448</v>
      </c>
      <c r="AL82" s="154" t="s">
        <v>129</v>
      </c>
      <c r="AM82" s="154" t="s">
        <v>1216</v>
      </c>
      <c r="AN82" s="154" t="s">
        <v>1217</v>
      </c>
      <c r="AO82" s="154" t="s">
        <v>313</v>
      </c>
      <c r="AP82" s="154" t="s">
        <v>1218</v>
      </c>
      <c r="AQ82" s="154" t="s">
        <v>134</v>
      </c>
      <c r="AR82" s="154" t="s">
        <v>227</v>
      </c>
      <c r="AS82" s="154" t="s">
        <v>135</v>
      </c>
      <c r="AT82" s="154" t="s">
        <v>640</v>
      </c>
      <c r="AU82" s="154" t="s">
        <v>1219</v>
      </c>
      <c r="AV82" s="154" t="s">
        <v>1220</v>
      </c>
      <c r="AW82" s="154" t="s">
        <v>134</v>
      </c>
      <c r="AX82" s="154" t="s">
        <v>134</v>
      </c>
      <c r="AY82" s="154" t="s">
        <v>175</v>
      </c>
      <c r="AZ82" s="154" t="s">
        <v>175</v>
      </c>
      <c r="BA82" s="154"/>
      <c r="BB82" s="154"/>
      <c r="BC82" s="154"/>
      <c r="BD82" s="154"/>
      <c r="BE82" s="155">
        <f t="shared" si="0"/>
        <v>1</v>
      </c>
      <c r="BF82" s="155">
        <f t="shared" ref="BF82:BI82" si="164">IF(AB82,1,)</f>
        <v>1</v>
      </c>
      <c r="BG82" s="155">
        <f t="shared" si="164"/>
        <v>0</v>
      </c>
      <c r="BH82" s="155">
        <f t="shared" si="164"/>
        <v>0</v>
      </c>
      <c r="BI82" s="155">
        <f t="shared" si="164"/>
        <v>0</v>
      </c>
      <c r="BJ82" s="155">
        <f t="shared" si="2"/>
        <v>2</v>
      </c>
      <c r="BK82" s="155">
        <f t="shared" ref="BK82:BO82" si="165">IF(U82&lt;&gt;"",1,0)</f>
        <v>0</v>
      </c>
      <c r="BL82" s="155">
        <f t="shared" si="165"/>
        <v>0</v>
      </c>
      <c r="BM82" s="155">
        <f t="shared" si="165"/>
        <v>1</v>
      </c>
      <c r="BN82" s="155">
        <f t="shared" si="165"/>
        <v>0</v>
      </c>
      <c r="BO82" s="155">
        <f t="shared" si="165"/>
        <v>0</v>
      </c>
      <c r="BP82" s="155" t="b">
        <f t="shared" si="4"/>
        <v>0</v>
      </c>
      <c r="BQ82" s="155">
        <f t="shared" si="5"/>
        <v>1</v>
      </c>
    </row>
    <row r="83" spans="1:69" ht="13.2">
      <c r="A83" s="153" t="s">
        <v>1221</v>
      </c>
      <c r="B83" s="154" t="s">
        <v>115</v>
      </c>
      <c r="C83" s="154" t="s">
        <v>115</v>
      </c>
      <c r="D83" s="154" t="s">
        <v>116</v>
      </c>
      <c r="E83" s="154" t="s">
        <v>1222</v>
      </c>
      <c r="F83" s="154">
        <v>2016</v>
      </c>
      <c r="G83" s="154">
        <v>2018</v>
      </c>
      <c r="H83" s="154" t="s">
        <v>118</v>
      </c>
      <c r="I83" s="154" t="s">
        <v>1223</v>
      </c>
      <c r="J83" s="154" t="s">
        <v>1224</v>
      </c>
      <c r="K83" s="154" t="s">
        <v>248</v>
      </c>
      <c r="L83" s="154"/>
      <c r="M83" s="154" t="s">
        <v>123</v>
      </c>
      <c r="N83" s="154" t="s">
        <v>205</v>
      </c>
      <c r="O83" s="154"/>
      <c r="P83" s="154"/>
      <c r="Q83" s="154" t="s">
        <v>2118</v>
      </c>
      <c r="R83" s="154" t="s">
        <v>313</v>
      </c>
      <c r="S83" s="154" t="s">
        <v>256</v>
      </c>
      <c r="T83" s="154"/>
      <c r="U83" s="154" t="s">
        <v>1226</v>
      </c>
      <c r="V83" s="154" t="s">
        <v>1227</v>
      </c>
      <c r="W83" s="154" t="s">
        <v>1228</v>
      </c>
      <c r="X83" s="154" t="s">
        <v>1229</v>
      </c>
      <c r="Y83" s="154" t="s">
        <v>1230</v>
      </c>
      <c r="Z83" s="154" t="b">
        <v>0</v>
      </c>
      <c r="AA83" s="154" t="b">
        <v>1</v>
      </c>
      <c r="AB83" s="154" t="b">
        <v>1</v>
      </c>
      <c r="AC83" s="154" t="b">
        <v>0</v>
      </c>
      <c r="AD83" s="154" t="b">
        <v>0</v>
      </c>
      <c r="AE83" s="154" t="b">
        <v>0</v>
      </c>
      <c r="AF83" s="154" t="s">
        <v>1231</v>
      </c>
      <c r="AG83" s="154" t="s">
        <v>849</v>
      </c>
      <c r="AH83" s="154" t="s">
        <v>1232</v>
      </c>
      <c r="AI83" s="154" t="s">
        <v>134</v>
      </c>
      <c r="AJ83" s="154" t="s">
        <v>1233</v>
      </c>
      <c r="AK83" s="154" t="s">
        <v>1234</v>
      </c>
      <c r="AL83" s="154" t="s">
        <v>129</v>
      </c>
      <c r="AM83" s="154" t="s">
        <v>1235</v>
      </c>
      <c r="AN83" s="154" t="s">
        <v>1236</v>
      </c>
      <c r="AO83" s="154" t="s">
        <v>313</v>
      </c>
      <c r="AP83" s="154" t="s">
        <v>256</v>
      </c>
      <c r="AQ83" s="154" t="s">
        <v>134</v>
      </c>
      <c r="AR83" s="154" t="s">
        <v>171</v>
      </c>
      <c r="AS83" s="154" t="s">
        <v>216</v>
      </c>
      <c r="AT83" s="154" t="s">
        <v>216</v>
      </c>
      <c r="AU83" s="154" t="s">
        <v>216</v>
      </c>
      <c r="AV83" s="154" t="s">
        <v>216</v>
      </c>
      <c r="AW83" s="154" t="s">
        <v>134</v>
      </c>
      <c r="AX83" s="154" t="s">
        <v>134</v>
      </c>
      <c r="AY83" s="154" t="s">
        <v>175</v>
      </c>
      <c r="AZ83" s="154" t="s">
        <v>175</v>
      </c>
      <c r="BA83" s="154"/>
      <c r="BB83" s="154"/>
      <c r="BC83" s="154"/>
      <c r="BD83" s="154"/>
      <c r="BE83" s="155">
        <f t="shared" si="0"/>
        <v>1</v>
      </c>
      <c r="BF83" s="155">
        <f t="shared" ref="BF83:BI83" si="166">IF(AB83,1,)</f>
        <v>1</v>
      </c>
      <c r="BG83" s="155">
        <f t="shared" si="166"/>
        <v>0</v>
      </c>
      <c r="BH83" s="155">
        <f t="shared" si="166"/>
        <v>0</v>
      </c>
      <c r="BI83" s="155">
        <f t="shared" si="166"/>
        <v>0</v>
      </c>
      <c r="BJ83" s="155">
        <f t="shared" si="2"/>
        <v>2</v>
      </c>
      <c r="BK83" s="155">
        <f t="shared" ref="BK83:BO83" si="167">IF(U83&lt;&gt;"",1,0)</f>
        <v>1</v>
      </c>
      <c r="BL83" s="155">
        <f t="shared" si="167"/>
        <v>1</v>
      </c>
      <c r="BM83" s="155">
        <f t="shared" si="167"/>
        <v>1</v>
      </c>
      <c r="BN83" s="155">
        <f t="shared" si="167"/>
        <v>1</v>
      </c>
      <c r="BO83" s="155">
        <f t="shared" si="167"/>
        <v>1</v>
      </c>
      <c r="BP83" s="155" t="b">
        <f t="shared" si="4"/>
        <v>0</v>
      </c>
      <c r="BQ83" s="155">
        <f t="shared" si="5"/>
        <v>5</v>
      </c>
    </row>
    <row r="84" spans="1:69" ht="13.2">
      <c r="A84" s="153" t="s">
        <v>1237</v>
      </c>
      <c r="B84" s="154" t="s">
        <v>155</v>
      </c>
      <c r="C84" s="154" t="s">
        <v>155</v>
      </c>
      <c r="D84" s="154" t="s">
        <v>116</v>
      </c>
      <c r="E84" s="154" t="s">
        <v>1238</v>
      </c>
      <c r="F84" s="154">
        <v>2020</v>
      </c>
      <c r="G84" s="154"/>
      <c r="H84" s="154" t="s">
        <v>320</v>
      </c>
      <c r="I84" s="154" t="s">
        <v>2119</v>
      </c>
      <c r="J84" s="154" t="s">
        <v>1240</v>
      </c>
      <c r="K84" s="154" t="s">
        <v>248</v>
      </c>
      <c r="L84" s="154" t="s">
        <v>122</v>
      </c>
      <c r="M84" s="154" t="s">
        <v>123</v>
      </c>
      <c r="N84" s="154" t="s">
        <v>134</v>
      </c>
      <c r="O84" s="154"/>
      <c r="P84" s="154"/>
      <c r="Q84" s="153" t="s">
        <v>1241</v>
      </c>
      <c r="R84" s="154" t="s">
        <v>132</v>
      </c>
      <c r="S84" s="154" t="s">
        <v>1113</v>
      </c>
      <c r="T84" s="154" t="s">
        <v>144</v>
      </c>
      <c r="U84" s="154" t="s">
        <v>582</v>
      </c>
      <c r="V84" s="154" t="s">
        <v>582</v>
      </c>
      <c r="W84" s="154" t="s">
        <v>582</v>
      </c>
      <c r="X84" s="154" t="s">
        <v>582</v>
      </c>
      <c r="Y84" s="154"/>
      <c r="Z84" s="154" t="b">
        <v>0</v>
      </c>
      <c r="AA84" s="154" t="b">
        <v>1</v>
      </c>
      <c r="AB84" s="154" t="b">
        <v>0</v>
      </c>
      <c r="AC84" s="154" t="b">
        <v>0</v>
      </c>
      <c r="AD84" s="154" t="b">
        <v>0</v>
      </c>
      <c r="AE84" s="154" t="b">
        <v>1</v>
      </c>
      <c r="AF84" s="154"/>
      <c r="AG84" s="154" t="s">
        <v>1242</v>
      </c>
      <c r="AH84" s="154" t="s">
        <v>635</v>
      </c>
      <c r="AI84" s="154" t="s">
        <v>134</v>
      </c>
      <c r="AJ84" s="154" t="s">
        <v>1243</v>
      </c>
      <c r="AK84" s="154" t="s">
        <v>1244</v>
      </c>
      <c r="AL84" s="154" t="s">
        <v>224</v>
      </c>
      <c r="AM84" s="154" t="s">
        <v>1245</v>
      </c>
      <c r="AN84" s="154" t="s">
        <v>1246</v>
      </c>
      <c r="AO84" s="154" t="s">
        <v>132</v>
      </c>
      <c r="AP84" s="154" t="s">
        <v>1113</v>
      </c>
      <c r="AQ84" s="154" t="s">
        <v>1247</v>
      </c>
      <c r="AR84" s="154" t="s">
        <v>189</v>
      </c>
      <c r="AS84" s="154" t="s">
        <v>190</v>
      </c>
      <c r="AT84" s="154" t="s">
        <v>122</v>
      </c>
      <c r="AU84" s="154" t="s">
        <v>122</v>
      </c>
      <c r="AV84" s="154" t="s">
        <v>205</v>
      </c>
      <c r="AW84" s="154" t="s">
        <v>134</v>
      </c>
      <c r="AX84" s="154" t="s">
        <v>205</v>
      </c>
      <c r="AY84" s="154" t="s">
        <v>1166</v>
      </c>
      <c r="AZ84" s="154"/>
      <c r="BA84" s="154"/>
      <c r="BB84" s="154"/>
      <c r="BC84" s="154" t="s">
        <v>1166</v>
      </c>
      <c r="BD84" s="154"/>
      <c r="BE84" s="155">
        <f t="shared" si="0"/>
        <v>1</v>
      </c>
      <c r="BF84" s="155">
        <f t="shared" ref="BF84:BI84" si="168">IF(AB84,1,)</f>
        <v>0</v>
      </c>
      <c r="BG84" s="155">
        <f t="shared" si="168"/>
        <v>0</v>
      </c>
      <c r="BH84" s="155">
        <f t="shared" si="168"/>
        <v>0</v>
      </c>
      <c r="BI84" s="155">
        <f t="shared" si="168"/>
        <v>1</v>
      </c>
      <c r="BJ84" s="155">
        <f t="shared" si="2"/>
        <v>2</v>
      </c>
      <c r="BK84" s="155">
        <f t="shared" ref="BK84:BO84" si="169">IF(U84&lt;&gt;"",1,0)</f>
        <v>1</v>
      </c>
      <c r="BL84" s="155">
        <f t="shared" si="169"/>
        <v>1</v>
      </c>
      <c r="BM84" s="155">
        <f t="shared" si="169"/>
        <v>1</v>
      </c>
      <c r="BN84" s="155">
        <f t="shared" si="169"/>
        <v>1</v>
      </c>
      <c r="BO84" s="155">
        <f t="shared" si="169"/>
        <v>0</v>
      </c>
      <c r="BP84" s="155" t="b">
        <f t="shared" si="4"/>
        <v>0</v>
      </c>
      <c r="BQ84" s="155">
        <f t="shared" si="5"/>
        <v>4</v>
      </c>
    </row>
    <row r="85" spans="1:69" ht="13.2">
      <c r="A85" s="153" t="s">
        <v>1248</v>
      </c>
      <c r="B85" s="154" t="s">
        <v>155</v>
      </c>
      <c r="C85" s="154" t="s">
        <v>155</v>
      </c>
      <c r="D85" s="154" t="s">
        <v>116</v>
      </c>
      <c r="E85" s="154" t="s">
        <v>1249</v>
      </c>
      <c r="F85" s="154">
        <v>2018</v>
      </c>
      <c r="G85" s="154"/>
      <c r="H85" s="154" t="s">
        <v>118</v>
      </c>
      <c r="I85" s="154" t="s">
        <v>2120</v>
      </c>
      <c r="J85" s="154" t="s">
        <v>1251</v>
      </c>
      <c r="K85" s="154" t="s">
        <v>121</v>
      </c>
      <c r="L85" s="154" t="s">
        <v>1252</v>
      </c>
      <c r="M85" s="154" t="s">
        <v>123</v>
      </c>
      <c r="N85" s="154" t="s">
        <v>158</v>
      </c>
      <c r="O85" s="154"/>
      <c r="P85" s="154" t="s">
        <v>234</v>
      </c>
      <c r="Q85" s="153" t="s">
        <v>1253</v>
      </c>
      <c r="R85" s="154" t="s">
        <v>132</v>
      </c>
      <c r="S85" s="154" t="s">
        <v>1261</v>
      </c>
      <c r="T85" s="154" t="s">
        <v>125</v>
      </c>
      <c r="U85" s="154"/>
      <c r="V85" s="154" t="s">
        <v>2121</v>
      </c>
      <c r="W85" s="154" t="s">
        <v>2122</v>
      </c>
      <c r="X85" s="154" t="s">
        <v>2123</v>
      </c>
      <c r="Y85" s="154" t="s">
        <v>2124</v>
      </c>
      <c r="Z85" s="154" t="b">
        <v>0</v>
      </c>
      <c r="AA85" s="154" t="b">
        <v>1</v>
      </c>
      <c r="AB85" s="154" t="b">
        <v>1</v>
      </c>
      <c r="AC85" s="154" t="b">
        <v>0</v>
      </c>
      <c r="AD85" s="154" t="b">
        <v>0</v>
      </c>
      <c r="AE85" s="154" t="b">
        <v>0</v>
      </c>
      <c r="AF85" s="154"/>
      <c r="AG85" s="154"/>
      <c r="AH85" s="154"/>
      <c r="AI85" s="154" t="s">
        <v>134</v>
      </c>
      <c r="AJ85" s="154" t="s">
        <v>1258</v>
      </c>
      <c r="AK85" s="154" t="s">
        <v>1259</v>
      </c>
      <c r="AL85" s="154" t="s">
        <v>129</v>
      </c>
      <c r="AM85" s="154" t="s">
        <v>167</v>
      </c>
      <c r="AN85" s="154" t="s">
        <v>1260</v>
      </c>
      <c r="AO85" s="154" t="s">
        <v>132</v>
      </c>
      <c r="AP85" s="154" t="s">
        <v>1261</v>
      </c>
      <c r="AQ85" s="154" t="s">
        <v>1262</v>
      </c>
      <c r="AR85" s="154" t="s">
        <v>257</v>
      </c>
      <c r="AS85" s="154" t="s">
        <v>190</v>
      </c>
      <c r="AT85" s="154" t="s">
        <v>640</v>
      </c>
      <c r="AU85" s="154" t="s">
        <v>134</v>
      </c>
      <c r="AV85" s="154" t="s">
        <v>134</v>
      </c>
      <c r="AW85" s="154" t="s">
        <v>134</v>
      </c>
      <c r="AX85" s="154" t="s">
        <v>134</v>
      </c>
      <c r="AY85" s="154"/>
      <c r="AZ85" s="154" t="s">
        <v>175</v>
      </c>
      <c r="BA85" s="154"/>
      <c r="BB85" s="154"/>
      <c r="BC85" s="154"/>
      <c r="BD85" s="154"/>
      <c r="BE85" s="155">
        <f t="shared" si="0"/>
        <v>1</v>
      </c>
      <c r="BF85" s="155">
        <f t="shared" ref="BF85:BI85" si="170">IF(AB85,1,)</f>
        <v>1</v>
      </c>
      <c r="BG85" s="155">
        <f t="shared" si="170"/>
        <v>0</v>
      </c>
      <c r="BH85" s="155">
        <f t="shared" si="170"/>
        <v>0</v>
      </c>
      <c r="BI85" s="155">
        <f t="shared" si="170"/>
        <v>0</v>
      </c>
      <c r="BJ85" s="155">
        <f t="shared" si="2"/>
        <v>2</v>
      </c>
      <c r="BK85" s="155">
        <f t="shared" ref="BK85:BO85" si="171">IF(U85&lt;&gt;"",1,0)</f>
        <v>0</v>
      </c>
      <c r="BL85" s="155">
        <f t="shared" si="171"/>
        <v>1</v>
      </c>
      <c r="BM85" s="155">
        <f t="shared" si="171"/>
        <v>1</v>
      </c>
      <c r="BN85" s="155">
        <f t="shared" si="171"/>
        <v>1</v>
      </c>
      <c r="BO85" s="155">
        <f t="shared" si="171"/>
        <v>1</v>
      </c>
      <c r="BP85" s="155" t="b">
        <f t="shared" si="4"/>
        <v>0</v>
      </c>
      <c r="BQ85" s="155">
        <f t="shared" si="5"/>
        <v>4</v>
      </c>
    </row>
    <row r="86" spans="1:69" ht="13.2">
      <c r="A86" s="153" t="s">
        <v>1263</v>
      </c>
      <c r="B86" s="154" t="s">
        <v>155</v>
      </c>
      <c r="C86" s="154" t="s">
        <v>155</v>
      </c>
      <c r="D86" s="154" t="s">
        <v>116</v>
      </c>
      <c r="E86" s="154" t="s">
        <v>1264</v>
      </c>
      <c r="F86" s="154">
        <v>2019</v>
      </c>
      <c r="G86" s="154"/>
      <c r="H86" s="154" t="s">
        <v>775</v>
      </c>
      <c r="I86" s="154" t="s">
        <v>1265</v>
      </c>
      <c r="J86" s="154" t="s">
        <v>1266</v>
      </c>
      <c r="K86" s="154" t="s">
        <v>248</v>
      </c>
      <c r="L86" s="154"/>
      <c r="M86" s="154" t="s">
        <v>535</v>
      </c>
      <c r="N86" s="154" t="s">
        <v>205</v>
      </c>
      <c r="O86" s="154" t="s">
        <v>1267</v>
      </c>
      <c r="P86" s="154"/>
      <c r="Q86" s="153" t="s">
        <v>1268</v>
      </c>
      <c r="R86" s="154" t="s">
        <v>855</v>
      </c>
      <c r="S86" s="154" t="s">
        <v>1274</v>
      </c>
      <c r="T86" s="154" t="s">
        <v>144</v>
      </c>
      <c r="U86" s="154"/>
      <c r="V86" s="154"/>
      <c r="W86" s="154" t="s">
        <v>1269</v>
      </c>
      <c r="X86" s="154"/>
      <c r="Y86" s="154"/>
      <c r="Z86" s="154" t="b">
        <v>0</v>
      </c>
      <c r="AA86" s="154" t="b">
        <v>1</v>
      </c>
      <c r="AB86" s="154" t="b">
        <v>1</v>
      </c>
      <c r="AC86" s="154" t="b">
        <v>1</v>
      </c>
      <c r="AD86" s="154" t="b">
        <v>0</v>
      </c>
      <c r="AE86" s="154" t="b">
        <v>0</v>
      </c>
      <c r="AF86" s="154" t="s">
        <v>1270</v>
      </c>
      <c r="AG86" s="154" t="s">
        <v>1271</v>
      </c>
      <c r="AH86" s="154" t="s">
        <v>615</v>
      </c>
      <c r="AI86" s="154" t="s">
        <v>134</v>
      </c>
      <c r="AJ86" s="154" t="s">
        <v>1272</v>
      </c>
      <c r="AK86" s="154" t="s">
        <v>1273</v>
      </c>
      <c r="AL86" s="154" t="s">
        <v>224</v>
      </c>
      <c r="AM86" s="154"/>
      <c r="AN86" s="154" t="s">
        <v>122</v>
      </c>
      <c r="AO86" s="154" t="s">
        <v>855</v>
      </c>
      <c r="AP86" s="154" t="s">
        <v>1274</v>
      </c>
      <c r="AQ86" s="154"/>
      <c r="AR86" s="154" t="s">
        <v>189</v>
      </c>
      <c r="AS86" s="154" t="s">
        <v>1275</v>
      </c>
      <c r="AT86" s="154" t="s">
        <v>1276</v>
      </c>
      <c r="AU86" s="154" t="s">
        <v>134</v>
      </c>
      <c r="AV86" s="154" t="s">
        <v>134</v>
      </c>
      <c r="AW86" s="154" t="s">
        <v>134</v>
      </c>
      <c r="AX86" s="154" t="s">
        <v>1277</v>
      </c>
      <c r="AY86" s="154" t="s">
        <v>1166</v>
      </c>
      <c r="AZ86" s="154" t="s">
        <v>1166</v>
      </c>
      <c r="BA86" s="154" t="s">
        <v>1166</v>
      </c>
      <c r="BB86" s="154"/>
      <c r="BC86" s="154"/>
      <c r="BD86" s="154"/>
      <c r="BE86" s="155">
        <f t="shared" si="0"/>
        <v>1</v>
      </c>
      <c r="BF86" s="155">
        <f t="shared" ref="BF86:BI86" si="172">IF(AB86,1,)</f>
        <v>1</v>
      </c>
      <c r="BG86" s="155">
        <f t="shared" si="172"/>
        <v>1</v>
      </c>
      <c r="BH86" s="155">
        <f t="shared" si="172"/>
        <v>0</v>
      </c>
      <c r="BI86" s="155">
        <f t="shared" si="172"/>
        <v>0</v>
      </c>
      <c r="BJ86" s="155">
        <f t="shared" si="2"/>
        <v>3</v>
      </c>
      <c r="BK86" s="155">
        <f t="shared" ref="BK86:BO86" si="173">IF(U86&lt;&gt;"",1,0)</f>
        <v>0</v>
      </c>
      <c r="BL86" s="155">
        <f t="shared" si="173"/>
        <v>0</v>
      </c>
      <c r="BM86" s="155">
        <f t="shared" si="173"/>
        <v>1</v>
      </c>
      <c r="BN86" s="155">
        <f t="shared" si="173"/>
        <v>0</v>
      </c>
      <c r="BO86" s="155">
        <f t="shared" si="173"/>
        <v>0</v>
      </c>
      <c r="BP86" s="155" t="b">
        <f t="shared" si="4"/>
        <v>0</v>
      </c>
      <c r="BQ86" s="155">
        <f t="shared" si="5"/>
        <v>1</v>
      </c>
    </row>
    <row r="87" spans="1:69" ht="13.2">
      <c r="A87" s="153" t="s">
        <v>1279</v>
      </c>
      <c r="B87" s="154" t="s">
        <v>155</v>
      </c>
      <c r="C87" s="154" t="s">
        <v>155</v>
      </c>
      <c r="D87" s="154" t="s">
        <v>116</v>
      </c>
      <c r="E87" s="154" t="s">
        <v>1280</v>
      </c>
      <c r="F87" s="154">
        <v>2007</v>
      </c>
      <c r="G87" s="154">
        <v>2021</v>
      </c>
      <c r="H87" s="154" t="s">
        <v>775</v>
      </c>
      <c r="I87" s="154" t="s">
        <v>2125</v>
      </c>
      <c r="J87" s="154" t="s">
        <v>1282</v>
      </c>
      <c r="K87" s="154" t="s">
        <v>459</v>
      </c>
      <c r="L87" s="154" t="s">
        <v>1283</v>
      </c>
      <c r="M87" s="154" t="s">
        <v>535</v>
      </c>
      <c r="N87" s="154"/>
      <c r="O87" s="154" t="s">
        <v>1284</v>
      </c>
      <c r="P87" s="154" t="s">
        <v>234</v>
      </c>
      <c r="Q87" s="153" t="s">
        <v>1285</v>
      </c>
      <c r="R87" s="154" t="s">
        <v>132</v>
      </c>
      <c r="S87" s="154" t="s">
        <v>1294</v>
      </c>
      <c r="T87" s="154" t="s">
        <v>144</v>
      </c>
      <c r="U87" s="154" t="s">
        <v>1286</v>
      </c>
      <c r="V87" s="154" t="s">
        <v>1287</v>
      </c>
      <c r="W87" s="154"/>
      <c r="X87" s="154" t="s">
        <v>1288</v>
      </c>
      <c r="Y87" s="154" t="s">
        <v>1289</v>
      </c>
      <c r="Z87" s="154" t="b">
        <v>0</v>
      </c>
      <c r="AA87" s="154" t="b">
        <v>1</v>
      </c>
      <c r="AB87" s="154" t="b">
        <v>0</v>
      </c>
      <c r="AC87" s="154" t="b">
        <v>0</v>
      </c>
      <c r="AD87" s="154" t="b">
        <v>0</v>
      </c>
      <c r="AE87" s="154" t="b">
        <v>0</v>
      </c>
      <c r="AF87" s="154" t="s">
        <v>1290</v>
      </c>
      <c r="AG87" s="154" t="s">
        <v>1291</v>
      </c>
      <c r="AH87" s="154" t="s">
        <v>409</v>
      </c>
      <c r="AI87" s="154" t="s">
        <v>205</v>
      </c>
      <c r="AJ87" s="154" t="s">
        <v>1292</v>
      </c>
      <c r="AK87" s="154" t="s">
        <v>797</v>
      </c>
      <c r="AL87" s="154" t="s">
        <v>129</v>
      </c>
      <c r="AM87" s="154"/>
      <c r="AN87" s="154" t="s">
        <v>1293</v>
      </c>
      <c r="AO87" s="154" t="s">
        <v>132</v>
      </c>
      <c r="AP87" s="154" t="s">
        <v>1294</v>
      </c>
      <c r="AQ87" s="154" t="s">
        <v>134</v>
      </c>
      <c r="AR87" s="154" t="s">
        <v>134</v>
      </c>
      <c r="AS87" s="154" t="s">
        <v>190</v>
      </c>
      <c r="AT87" s="154" t="s">
        <v>1295</v>
      </c>
      <c r="AU87" s="154" t="s">
        <v>216</v>
      </c>
      <c r="AV87" s="154" t="s">
        <v>216</v>
      </c>
      <c r="AW87" s="154" t="s">
        <v>134</v>
      </c>
      <c r="AX87" s="154" t="s">
        <v>134</v>
      </c>
      <c r="AY87" s="154" t="s">
        <v>1166</v>
      </c>
      <c r="AZ87" s="154"/>
      <c r="BA87" s="154"/>
      <c r="BB87" s="154"/>
      <c r="BC87" s="154"/>
      <c r="BD87" s="154"/>
      <c r="BE87" s="155">
        <f t="shared" si="0"/>
        <v>1</v>
      </c>
      <c r="BF87" s="155">
        <f t="shared" ref="BF87:BI87" si="174">IF(AB87,1,)</f>
        <v>0</v>
      </c>
      <c r="BG87" s="155">
        <f t="shared" si="174"/>
        <v>0</v>
      </c>
      <c r="BH87" s="155">
        <f t="shared" si="174"/>
        <v>0</v>
      </c>
      <c r="BI87" s="155">
        <f t="shared" si="174"/>
        <v>0</v>
      </c>
      <c r="BJ87" s="155">
        <f t="shared" si="2"/>
        <v>1</v>
      </c>
      <c r="BK87" s="155">
        <f t="shared" ref="BK87:BO87" si="175">IF(U87&lt;&gt;"",1,0)</f>
        <v>1</v>
      </c>
      <c r="BL87" s="155">
        <f t="shared" si="175"/>
        <v>1</v>
      </c>
      <c r="BM87" s="155">
        <f t="shared" si="175"/>
        <v>0</v>
      </c>
      <c r="BN87" s="155">
        <f t="shared" si="175"/>
        <v>1</v>
      </c>
      <c r="BO87" s="155">
        <f t="shared" si="175"/>
        <v>1</v>
      </c>
      <c r="BP87" s="155" t="b">
        <f t="shared" si="4"/>
        <v>0</v>
      </c>
      <c r="BQ87" s="155">
        <f t="shared" si="5"/>
        <v>4</v>
      </c>
    </row>
    <row r="88" spans="1:69" ht="13.2">
      <c r="A88" s="153" t="s">
        <v>1296</v>
      </c>
      <c r="B88" s="154" t="s">
        <v>155</v>
      </c>
      <c r="C88" s="154" t="s">
        <v>155</v>
      </c>
      <c r="D88" s="154" t="s">
        <v>116</v>
      </c>
      <c r="E88" s="154" t="s">
        <v>1297</v>
      </c>
      <c r="F88" s="154">
        <v>2020</v>
      </c>
      <c r="G88" s="154"/>
      <c r="H88" s="154" t="s">
        <v>320</v>
      </c>
      <c r="I88" s="154" t="s">
        <v>2126</v>
      </c>
      <c r="J88" s="154" t="s">
        <v>1299</v>
      </c>
      <c r="K88" s="154" t="s">
        <v>248</v>
      </c>
      <c r="L88" s="154"/>
      <c r="M88" s="154" t="s">
        <v>535</v>
      </c>
      <c r="N88" s="154" t="s">
        <v>205</v>
      </c>
      <c r="O88" s="154" t="s">
        <v>1300</v>
      </c>
      <c r="P88" s="154"/>
      <c r="Q88" s="153" t="s">
        <v>1301</v>
      </c>
      <c r="R88" s="154" t="s">
        <v>1311</v>
      </c>
      <c r="S88" s="154" t="s">
        <v>619</v>
      </c>
      <c r="T88" s="154" t="s">
        <v>125</v>
      </c>
      <c r="U88" s="154"/>
      <c r="V88" s="154" t="s">
        <v>1302</v>
      </c>
      <c r="W88" s="154" t="s">
        <v>1303</v>
      </c>
      <c r="X88" s="154"/>
      <c r="Y88" s="154"/>
      <c r="Z88" s="154" t="b">
        <v>0</v>
      </c>
      <c r="AA88" s="154" t="b">
        <v>1</v>
      </c>
      <c r="AB88" s="154" t="b">
        <v>1</v>
      </c>
      <c r="AC88" s="154" t="b">
        <v>1</v>
      </c>
      <c r="AD88" s="154" t="b">
        <v>0</v>
      </c>
      <c r="AE88" s="154" t="b">
        <v>1</v>
      </c>
      <c r="AF88" s="154" t="s">
        <v>1304</v>
      </c>
      <c r="AG88" s="154" t="s">
        <v>1305</v>
      </c>
      <c r="AH88" s="154" t="s">
        <v>1306</v>
      </c>
      <c r="AI88" s="154" t="s">
        <v>134</v>
      </c>
      <c r="AJ88" s="154" t="s">
        <v>1307</v>
      </c>
      <c r="AK88" s="154" t="s">
        <v>1308</v>
      </c>
      <c r="AL88" s="154" t="s">
        <v>224</v>
      </c>
      <c r="AM88" s="154" t="s">
        <v>1309</v>
      </c>
      <c r="AN88" s="154" t="s">
        <v>1310</v>
      </c>
      <c r="AO88" s="154" t="s">
        <v>1311</v>
      </c>
      <c r="AP88" s="154" t="s">
        <v>619</v>
      </c>
      <c r="AQ88" s="154" t="s">
        <v>134</v>
      </c>
      <c r="AR88" s="154" t="s">
        <v>273</v>
      </c>
      <c r="AS88" s="154" t="s">
        <v>1312</v>
      </c>
      <c r="AT88" s="154" t="s">
        <v>1313</v>
      </c>
      <c r="AU88" s="154" t="s">
        <v>1314</v>
      </c>
      <c r="AV88" s="154" t="s">
        <v>134</v>
      </c>
      <c r="AW88" s="154" t="s">
        <v>134</v>
      </c>
      <c r="AX88" s="154" t="s">
        <v>134</v>
      </c>
      <c r="AY88" s="154" t="s">
        <v>175</v>
      </c>
      <c r="AZ88" s="154" t="s">
        <v>175</v>
      </c>
      <c r="BA88" s="154" t="s">
        <v>175</v>
      </c>
      <c r="BB88" s="154"/>
      <c r="BC88" s="154" t="s">
        <v>175</v>
      </c>
      <c r="BD88" s="154"/>
      <c r="BE88" s="155">
        <f t="shared" si="0"/>
        <v>1</v>
      </c>
      <c r="BF88" s="155">
        <f t="shared" ref="BF88:BI88" si="176">IF(AB88,1,)</f>
        <v>1</v>
      </c>
      <c r="BG88" s="155">
        <f t="shared" si="176"/>
        <v>1</v>
      </c>
      <c r="BH88" s="155">
        <f t="shared" si="176"/>
        <v>0</v>
      </c>
      <c r="BI88" s="155">
        <f t="shared" si="176"/>
        <v>1</v>
      </c>
      <c r="BJ88" s="155">
        <f t="shared" si="2"/>
        <v>4</v>
      </c>
      <c r="BK88" s="155">
        <f t="shared" ref="BK88:BO88" si="177">IF(U88&lt;&gt;"",1,0)</f>
        <v>0</v>
      </c>
      <c r="BL88" s="155">
        <f t="shared" si="177"/>
        <v>1</v>
      </c>
      <c r="BM88" s="155">
        <f t="shared" si="177"/>
        <v>1</v>
      </c>
      <c r="BN88" s="155">
        <f t="shared" si="177"/>
        <v>0</v>
      </c>
      <c r="BO88" s="155">
        <f t="shared" si="177"/>
        <v>0</v>
      </c>
      <c r="BP88" s="155" t="b">
        <f t="shared" si="4"/>
        <v>0</v>
      </c>
      <c r="BQ88" s="155">
        <f t="shared" si="5"/>
        <v>2</v>
      </c>
    </row>
    <row r="89" spans="1:69" ht="13.2">
      <c r="A89" s="153" t="s">
        <v>1315</v>
      </c>
      <c r="B89" s="154" t="s">
        <v>155</v>
      </c>
      <c r="C89" s="154" t="s">
        <v>155</v>
      </c>
      <c r="D89" s="154" t="s">
        <v>116</v>
      </c>
      <c r="E89" s="154" t="s">
        <v>1316</v>
      </c>
      <c r="F89" s="154">
        <v>2013</v>
      </c>
      <c r="G89" s="154">
        <v>2021</v>
      </c>
      <c r="H89" s="154" t="s">
        <v>118</v>
      </c>
      <c r="I89" s="154" t="s">
        <v>1317</v>
      </c>
      <c r="J89" s="154" t="s">
        <v>565</v>
      </c>
      <c r="K89" s="154" t="s">
        <v>459</v>
      </c>
      <c r="L89" s="154"/>
      <c r="M89" s="154" t="s">
        <v>535</v>
      </c>
      <c r="N89" s="154" t="s">
        <v>205</v>
      </c>
      <c r="O89" s="154" t="s">
        <v>1318</v>
      </c>
      <c r="P89" s="154" t="s">
        <v>234</v>
      </c>
      <c r="Q89" s="153" t="s">
        <v>1319</v>
      </c>
      <c r="R89" s="154" t="s">
        <v>313</v>
      </c>
      <c r="S89" s="154" t="s">
        <v>256</v>
      </c>
      <c r="T89" s="154" t="s">
        <v>200</v>
      </c>
      <c r="U89" s="154" t="s">
        <v>845</v>
      </c>
      <c r="V89" s="154" t="s">
        <v>1320</v>
      </c>
      <c r="W89" s="154" t="s">
        <v>1321</v>
      </c>
      <c r="X89" s="154" t="s">
        <v>1322</v>
      </c>
      <c r="Y89" s="154" t="s">
        <v>1323</v>
      </c>
      <c r="Z89" s="154" t="b">
        <v>0</v>
      </c>
      <c r="AA89" s="154" t="b">
        <v>1</v>
      </c>
      <c r="AB89" s="154" t="b">
        <v>1</v>
      </c>
      <c r="AC89" s="154" t="b">
        <v>1</v>
      </c>
      <c r="AD89" s="154" t="b">
        <v>1</v>
      </c>
      <c r="AE89" s="154" t="b">
        <v>1</v>
      </c>
      <c r="AF89" s="154" t="s">
        <v>1324</v>
      </c>
      <c r="AG89" s="154" t="s">
        <v>1325</v>
      </c>
      <c r="AH89" s="154" t="s">
        <v>1326</v>
      </c>
      <c r="AI89" s="154" t="s">
        <v>134</v>
      </c>
      <c r="AJ89" s="154" t="s">
        <v>1327</v>
      </c>
      <c r="AK89" s="154" t="s">
        <v>1328</v>
      </c>
      <c r="AL89" s="154" t="s">
        <v>129</v>
      </c>
      <c r="AM89" s="154"/>
      <c r="AN89" s="154"/>
      <c r="AO89" s="154" t="s">
        <v>313</v>
      </c>
      <c r="AP89" s="154" t="s">
        <v>256</v>
      </c>
      <c r="AQ89" s="154"/>
      <c r="AR89" s="154" t="s">
        <v>273</v>
      </c>
      <c r="AS89" s="154" t="s">
        <v>135</v>
      </c>
      <c r="AT89" s="154" t="s">
        <v>1329</v>
      </c>
      <c r="AU89" s="154" t="s">
        <v>1330</v>
      </c>
      <c r="AV89" s="154" t="s">
        <v>205</v>
      </c>
      <c r="AW89" s="154" t="s">
        <v>134</v>
      </c>
      <c r="AX89" s="154" t="s">
        <v>134</v>
      </c>
      <c r="AY89" s="154" t="s">
        <v>175</v>
      </c>
      <c r="AZ89" s="154" t="s">
        <v>175</v>
      </c>
      <c r="BA89" s="154" t="s">
        <v>175</v>
      </c>
      <c r="BB89" s="154" t="s">
        <v>137</v>
      </c>
      <c r="BC89" s="154" t="s">
        <v>175</v>
      </c>
      <c r="BD89" s="154"/>
      <c r="BE89" s="155">
        <f t="shared" si="0"/>
        <v>1</v>
      </c>
      <c r="BF89" s="155">
        <f t="shared" ref="BF89:BI89" si="178">IF(AB89,1,)</f>
        <v>1</v>
      </c>
      <c r="BG89" s="155">
        <f t="shared" si="178"/>
        <v>1</v>
      </c>
      <c r="BH89" s="155">
        <f t="shared" si="178"/>
        <v>1</v>
      </c>
      <c r="BI89" s="155">
        <f t="shared" si="178"/>
        <v>1</v>
      </c>
      <c r="BJ89" s="155">
        <f t="shared" si="2"/>
        <v>5</v>
      </c>
      <c r="BK89" s="155">
        <f t="shared" ref="BK89:BO89" si="179">IF(U89&lt;&gt;"",1,0)</f>
        <v>1</v>
      </c>
      <c r="BL89" s="155">
        <f t="shared" si="179"/>
        <v>1</v>
      </c>
      <c r="BM89" s="155">
        <f t="shared" si="179"/>
        <v>1</v>
      </c>
      <c r="BN89" s="155">
        <f t="shared" si="179"/>
        <v>1</v>
      </c>
      <c r="BO89" s="155">
        <f t="shared" si="179"/>
        <v>1</v>
      </c>
      <c r="BP89" s="155" t="b">
        <f t="shared" si="4"/>
        <v>0</v>
      </c>
      <c r="BQ89" s="155">
        <f t="shared" si="5"/>
        <v>5</v>
      </c>
    </row>
    <row r="90" spans="1:69" ht="13.2">
      <c r="A90" s="153" t="s">
        <v>1331</v>
      </c>
      <c r="B90" s="154" t="s">
        <v>155</v>
      </c>
      <c r="C90" s="154" t="s">
        <v>155</v>
      </c>
      <c r="D90" s="154" t="s">
        <v>116</v>
      </c>
      <c r="E90" s="154" t="s">
        <v>1332</v>
      </c>
      <c r="F90" s="154">
        <v>2018</v>
      </c>
      <c r="G90" s="154"/>
      <c r="H90" s="154" t="s">
        <v>118</v>
      </c>
      <c r="I90" s="154" t="s">
        <v>1333</v>
      </c>
      <c r="J90" s="154" t="s">
        <v>565</v>
      </c>
      <c r="K90" s="154" t="s">
        <v>426</v>
      </c>
      <c r="L90" s="154" t="s">
        <v>682</v>
      </c>
      <c r="M90" s="154" t="s">
        <v>123</v>
      </c>
      <c r="N90" s="154"/>
      <c r="O90" s="154"/>
      <c r="P90" s="154" t="s">
        <v>23</v>
      </c>
      <c r="Q90" s="154" t="s">
        <v>2127</v>
      </c>
      <c r="R90" s="154" t="s">
        <v>1205</v>
      </c>
      <c r="S90" s="154" t="s">
        <v>1206</v>
      </c>
      <c r="T90" s="154" t="s">
        <v>200</v>
      </c>
      <c r="U90" s="154"/>
      <c r="V90" s="154" t="s">
        <v>1335</v>
      </c>
      <c r="W90" s="154"/>
      <c r="X90" s="154"/>
      <c r="Y90" s="154"/>
      <c r="Z90" s="154" t="b">
        <v>1</v>
      </c>
      <c r="AA90" s="154" t="b">
        <v>1</v>
      </c>
      <c r="AB90" s="154" t="b">
        <v>0</v>
      </c>
      <c r="AC90" s="154" t="b">
        <v>0</v>
      </c>
      <c r="AD90" s="154" t="b">
        <v>0</v>
      </c>
      <c r="AE90" s="154" t="b">
        <v>0</v>
      </c>
      <c r="AF90" s="154" t="s">
        <v>1336</v>
      </c>
      <c r="AG90" s="154" t="s">
        <v>1337</v>
      </c>
      <c r="AH90" s="154" t="s">
        <v>1326</v>
      </c>
      <c r="AI90" s="154" t="s">
        <v>205</v>
      </c>
      <c r="AJ90" s="154" t="s">
        <v>1338</v>
      </c>
      <c r="AK90" s="154" t="s">
        <v>1273</v>
      </c>
      <c r="AL90" s="154" t="s">
        <v>129</v>
      </c>
      <c r="AM90" s="154" t="s">
        <v>1339</v>
      </c>
      <c r="AN90" s="154" t="s">
        <v>1340</v>
      </c>
      <c r="AO90" s="154" t="s">
        <v>1205</v>
      </c>
      <c r="AP90" s="154" t="s">
        <v>1206</v>
      </c>
      <c r="AQ90" s="154" t="s">
        <v>134</v>
      </c>
      <c r="AR90" s="154" t="s">
        <v>122</v>
      </c>
      <c r="AS90" s="154" t="s">
        <v>1341</v>
      </c>
      <c r="AT90" s="154" t="s">
        <v>315</v>
      </c>
      <c r="AU90" s="154" t="s">
        <v>122</v>
      </c>
      <c r="AV90" s="154" t="s">
        <v>134</v>
      </c>
      <c r="AW90" s="154"/>
      <c r="AX90" s="154"/>
      <c r="AY90" s="154" t="s">
        <v>175</v>
      </c>
      <c r="AZ90" s="154"/>
      <c r="BA90" s="154"/>
      <c r="BB90" s="154"/>
      <c r="BC90" s="154"/>
      <c r="BD90" s="154"/>
      <c r="BE90" s="155">
        <f t="shared" si="0"/>
        <v>1</v>
      </c>
      <c r="BF90" s="155">
        <f t="shared" ref="BF90:BI90" si="180">IF(AB90,1,)</f>
        <v>0</v>
      </c>
      <c r="BG90" s="155">
        <f t="shared" si="180"/>
        <v>0</v>
      </c>
      <c r="BH90" s="155">
        <f t="shared" si="180"/>
        <v>0</v>
      </c>
      <c r="BI90" s="155">
        <f t="shared" si="180"/>
        <v>0</v>
      </c>
      <c r="BJ90" s="155">
        <f t="shared" si="2"/>
        <v>1</v>
      </c>
      <c r="BK90" s="155">
        <f t="shared" ref="BK90:BO90" si="181">IF(U90&lt;&gt;"",1,0)</f>
        <v>0</v>
      </c>
      <c r="BL90" s="155">
        <f t="shared" si="181"/>
        <v>1</v>
      </c>
      <c r="BM90" s="155">
        <f t="shared" si="181"/>
        <v>0</v>
      </c>
      <c r="BN90" s="155">
        <f t="shared" si="181"/>
        <v>0</v>
      </c>
      <c r="BO90" s="155">
        <f t="shared" si="181"/>
        <v>0</v>
      </c>
      <c r="BP90" s="155" t="b">
        <f t="shared" si="4"/>
        <v>0</v>
      </c>
      <c r="BQ90" s="155">
        <f t="shared" si="5"/>
        <v>1</v>
      </c>
    </row>
    <row r="91" spans="1:69" ht="13.2">
      <c r="A91" s="153" t="s">
        <v>1342</v>
      </c>
      <c r="B91" s="154" t="s">
        <v>115</v>
      </c>
      <c r="C91" s="154" t="s">
        <v>115</v>
      </c>
      <c r="D91" s="154" t="s">
        <v>116</v>
      </c>
      <c r="E91" s="154" t="s">
        <v>1343</v>
      </c>
      <c r="F91" s="154">
        <v>2020</v>
      </c>
      <c r="G91" s="154">
        <v>2020</v>
      </c>
      <c r="H91" s="154" t="s">
        <v>118</v>
      </c>
      <c r="I91" s="154" t="s">
        <v>1344</v>
      </c>
      <c r="J91" s="154" t="s">
        <v>1345</v>
      </c>
      <c r="K91" s="154" t="s">
        <v>248</v>
      </c>
      <c r="L91" s="154"/>
      <c r="M91" s="154" t="s">
        <v>123</v>
      </c>
      <c r="N91" s="154"/>
      <c r="O91" s="154"/>
      <c r="P91" s="154"/>
      <c r="Q91" s="154" t="s">
        <v>2128</v>
      </c>
      <c r="R91" s="154" t="s">
        <v>132</v>
      </c>
      <c r="S91" s="154" t="s">
        <v>639</v>
      </c>
      <c r="T91" s="154" t="s">
        <v>200</v>
      </c>
      <c r="U91" s="154" t="s">
        <v>1347</v>
      </c>
      <c r="V91" s="154" t="s">
        <v>1348</v>
      </c>
      <c r="W91" s="154" t="s">
        <v>630</v>
      </c>
      <c r="X91" s="154" t="s">
        <v>1349</v>
      </c>
      <c r="Y91" s="154" t="s">
        <v>1350</v>
      </c>
      <c r="Z91" s="154" t="b">
        <v>0</v>
      </c>
      <c r="AA91" s="154" t="b">
        <v>1</v>
      </c>
      <c r="AB91" s="154" t="b">
        <v>0</v>
      </c>
      <c r="AC91" s="154" t="b">
        <v>0</v>
      </c>
      <c r="AD91" s="154" t="b">
        <v>0</v>
      </c>
      <c r="AE91" s="154" t="b">
        <v>0</v>
      </c>
      <c r="AF91" s="154" t="s">
        <v>1351</v>
      </c>
      <c r="AG91" s="154"/>
      <c r="AH91" s="154" t="s">
        <v>1352</v>
      </c>
      <c r="AI91" s="154" t="s">
        <v>134</v>
      </c>
      <c r="AJ91" s="154" t="s">
        <v>1353</v>
      </c>
      <c r="AK91" s="154" t="s">
        <v>1354</v>
      </c>
      <c r="AL91" s="154" t="s">
        <v>129</v>
      </c>
      <c r="AM91" s="154" t="s">
        <v>1355</v>
      </c>
      <c r="AN91" s="154" t="s">
        <v>1356</v>
      </c>
      <c r="AO91" s="154" t="s">
        <v>132</v>
      </c>
      <c r="AP91" s="154" t="s">
        <v>639</v>
      </c>
      <c r="AQ91" s="154" t="s">
        <v>134</v>
      </c>
      <c r="AR91" s="154" t="s">
        <v>151</v>
      </c>
      <c r="AS91" s="154" t="s">
        <v>135</v>
      </c>
      <c r="AT91" s="154" t="s">
        <v>216</v>
      </c>
      <c r="AU91" s="154" t="s">
        <v>216</v>
      </c>
      <c r="AV91" s="154" t="s">
        <v>216</v>
      </c>
      <c r="AW91" s="154" t="s">
        <v>134</v>
      </c>
      <c r="AX91" s="154" t="s">
        <v>134</v>
      </c>
      <c r="AY91" s="154" t="s">
        <v>175</v>
      </c>
      <c r="AZ91" s="154"/>
      <c r="BA91" s="154"/>
      <c r="BB91" s="154"/>
      <c r="BC91" s="154"/>
      <c r="BD91" s="154"/>
      <c r="BE91" s="155">
        <f t="shared" si="0"/>
        <v>1</v>
      </c>
      <c r="BF91" s="155">
        <f t="shared" ref="BF91:BI91" si="182">IF(AB91,1,)</f>
        <v>0</v>
      </c>
      <c r="BG91" s="155">
        <f t="shared" si="182"/>
        <v>0</v>
      </c>
      <c r="BH91" s="155">
        <f t="shared" si="182"/>
        <v>0</v>
      </c>
      <c r="BI91" s="155">
        <f t="shared" si="182"/>
        <v>0</v>
      </c>
      <c r="BJ91" s="155">
        <f t="shared" si="2"/>
        <v>1</v>
      </c>
      <c r="BK91" s="155">
        <f t="shared" ref="BK91:BO91" si="183">IF(U91&lt;&gt;"",1,0)</f>
        <v>1</v>
      </c>
      <c r="BL91" s="155">
        <f t="shared" si="183"/>
        <v>1</v>
      </c>
      <c r="BM91" s="155">
        <f t="shared" si="183"/>
        <v>1</v>
      </c>
      <c r="BN91" s="155">
        <f t="shared" si="183"/>
        <v>1</v>
      </c>
      <c r="BO91" s="155">
        <f t="shared" si="183"/>
        <v>1</v>
      </c>
      <c r="BP91" s="155" t="b">
        <f t="shared" si="4"/>
        <v>0</v>
      </c>
      <c r="BQ91" s="155">
        <f t="shared" si="5"/>
        <v>5</v>
      </c>
    </row>
    <row r="92" spans="1:69" ht="13.2">
      <c r="A92" s="153" t="s">
        <v>1357</v>
      </c>
      <c r="B92" s="154" t="s">
        <v>115</v>
      </c>
      <c r="C92" s="154" t="s">
        <v>115</v>
      </c>
      <c r="D92" s="154" t="s">
        <v>116</v>
      </c>
      <c r="E92" s="154" t="s">
        <v>1358</v>
      </c>
      <c r="F92" s="154">
        <v>2017</v>
      </c>
      <c r="G92" s="154">
        <v>2018</v>
      </c>
      <c r="H92" s="154" t="s">
        <v>118</v>
      </c>
      <c r="I92" s="154" t="s">
        <v>1359</v>
      </c>
      <c r="J92" s="154" t="s">
        <v>707</v>
      </c>
      <c r="K92" s="154" t="s">
        <v>196</v>
      </c>
      <c r="L92" s="154" t="s">
        <v>122</v>
      </c>
      <c r="M92" s="154" t="s">
        <v>123</v>
      </c>
      <c r="N92" s="154" t="s">
        <v>180</v>
      </c>
      <c r="O92" s="154"/>
      <c r="P92" s="154" t="s">
        <v>122</v>
      </c>
      <c r="Q92" s="154" t="s">
        <v>2129</v>
      </c>
      <c r="R92" s="154" t="s">
        <v>132</v>
      </c>
      <c r="S92" s="154" t="s">
        <v>150</v>
      </c>
      <c r="T92" s="154" t="s">
        <v>200</v>
      </c>
      <c r="U92" s="154" t="s">
        <v>205</v>
      </c>
      <c r="V92" s="154" t="s">
        <v>205</v>
      </c>
      <c r="W92" s="154" t="s">
        <v>205</v>
      </c>
      <c r="X92" s="154" t="s">
        <v>205</v>
      </c>
      <c r="Y92" s="154"/>
      <c r="Z92" s="154" t="b">
        <v>0</v>
      </c>
      <c r="AA92" s="154" t="b">
        <v>0</v>
      </c>
      <c r="AB92" s="154" t="b">
        <v>1</v>
      </c>
      <c r="AC92" s="154" t="b">
        <v>0</v>
      </c>
      <c r="AD92" s="154" t="b">
        <v>0</v>
      </c>
      <c r="AE92" s="154" t="b">
        <v>0</v>
      </c>
      <c r="AF92" s="154" t="s">
        <v>1361</v>
      </c>
      <c r="AG92" s="154" t="s">
        <v>1362</v>
      </c>
      <c r="AH92" s="154" t="s">
        <v>1363</v>
      </c>
      <c r="AI92" s="154" t="s">
        <v>205</v>
      </c>
      <c r="AJ92" s="154" t="s">
        <v>1364</v>
      </c>
      <c r="AK92" s="154" t="s">
        <v>1365</v>
      </c>
      <c r="AL92" s="154" t="s">
        <v>129</v>
      </c>
      <c r="AM92" s="154"/>
      <c r="AN92" s="154" t="s">
        <v>1366</v>
      </c>
      <c r="AO92" s="154" t="s">
        <v>132</v>
      </c>
      <c r="AP92" s="154" t="s">
        <v>150</v>
      </c>
      <c r="AQ92" s="154" t="s">
        <v>134</v>
      </c>
      <c r="AR92" s="154" t="s">
        <v>216</v>
      </c>
      <c r="AS92" s="154" t="s">
        <v>135</v>
      </c>
      <c r="AT92" s="154" t="s">
        <v>216</v>
      </c>
      <c r="AU92" s="154" t="s">
        <v>216</v>
      </c>
      <c r="AV92" s="154" t="s">
        <v>216</v>
      </c>
      <c r="AW92" s="154" t="s">
        <v>205</v>
      </c>
      <c r="AX92" s="154"/>
      <c r="AY92" s="154"/>
      <c r="AZ92" s="154" t="s">
        <v>137</v>
      </c>
      <c r="BA92" s="154"/>
      <c r="BB92" s="154"/>
      <c r="BC92" s="154"/>
      <c r="BD92" s="154"/>
      <c r="BE92" s="155">
        <f t="shared" si="0"/>
        <v>0</v>
      </c>
      <c r="BF92" s="155">
        <f t="shared" ref="BF92:BI92" si="184">IF(AB92,1,)</f>
        <v>1</v>
      </c>
      <c r="BG92" s="155">
        <f t="shared" si="184"/>
        <v>0</v>
      </c>
      <c r="BH92" s="155">
        <f t="shared" si="184"/>
        <v>0</v>
      </c>
      <c r="BI92" s="155">
        <f t="shared" si="184"/>
        <v>0</v>
      </c>
      <c r="BJ92" s="155">
        <f t="shared" si="2"/>
        <v>1</v>
      </c>
      <c r="BK92" s="155">
        <f t="shared" ref="BK92:BO92" si="185">IF(U92&lt;&gt;"",1,0)</f>
        <v>1</v>
      </c>
      <c r="BL92" s="155">
        <f t="shared" si="185"/>
        <v>1</v>
      </c>
      <c r="BM92" s="155">
        <f t="shared" si="185"/>
        <v>1</v>
      </c>
      <c r="BN92" s="155">
        <f t="shared" si="185"/>
        <v>1</v>
      </c>
      <c r="BO92" s="155">
        <f t="shared" si="185"/>
        <v>0</v>
      </c>
      <c r="BP92" s="155" t="b">
        <f t="shared" si="4"/>
        <v>0</v>
      </c>
      <c r="BQ92" s="155">
        <f t="shared" si="5"/>
        <v>4</v>
      </c>
    </row>
    <row r="93" spans="1:69" ht="13.2">
      <c r="A93" s="153" t="s">
        <v>1368</v>
      </c>
      <c r="B93" s="154" t="s">
        <v>230</v>
      </c>
      <c r="C93" s="154" t="s">
        <v>230</v>
      </c>
      <c r="D93" s="154" t="s">
        <v>116</v>
      </c>
      <c r="E93" s="154" t="s">
        <v>1369</v>
      </c>
      <c r="F93" s="154">
        <v>2011</v>
      </c>
      <c r="G93" s="154"/>
      <c r="H93" s="154" t="s">
        <v>118</v>
      </c>
      <c r="I93" s="154" t="s">
        <v>1370</v>
      </c>
      <c r="J93" s="154" t="s">
        <v>1371</v>
      </c>
      <c r="K93" s="154" t="s">
        <v>248</v>
      </c>
      <c r="L93" s="154" t="s">
        <v>122</v>
      </c>
      <c r="M93" s="154" t="s">
        <v>123</v>
      </c>
      <c r="N93" s="154" t="s">
        <v>205</v>
      </c>
      <c r="O93" s="154"/>
      <c r="P93" s="154" t="s">
        <v>122</v>
      </c>
      <c r="Q93" s="153" t="s">
        <v>1372</v>
      </c>
      <c r="R93" s="154" t="s">
        <v>132</v>
      </c>
      <c r="S93" s="154" t="s">
        <v>1378</v>
      </c>
      <c r="T93" s="154" t="s">
        <v>200</v>
      </c>
      <c r="U93" s="154" t="s">
        <v>1373</v>
      </c>
      <c r="V93" s="154" t="s">
        <v>1373</v>
      </c>
      <c r="W93" s="154" t="s">
        <v>1373</v>
      </c>
      <c r="X93" s="154" t="s">
        <v>1373</v>
      </c>
      <c r="Y93" s="154" t="s">
        <v>1373</v>
      </c>
      <c r="Z93" s="154" t="b">
        <v>0</v>
      </c>
      <c r="AA93" s="154" t="b">
        <v>1</v>
      </c>
      <c r="AB93" s="154" t="b">
        <v>0</v>
      </c>
      <c r="AC93" s="154" t="b">
        <v>0</v>
      </c>
      <c r="AD93" s="154" t="b">
        <v>0</v>
      </c>
      <c r="AE93" s="154" t="b">
        <v>0</v>
      </c>
      <c r="AF93" s="154" t="s">
        <v>1374</v>
      </c>
      <c r="AG93" s="154" t="s">
        <v>974</v>
      </c>
      <c r="AH93" s="154" t="s">
        <v>433</v>
      </c>
      <c r="AI93" s="154" t="s">
        <v>205</v>
      </c>
      <c r="AJ93" s="154" t="s">
        <v>1375</v>
      </c>
      <c r="AK93" s="154" t="s">
        <v>433</v>
      </c>
      <c r="AL93" s="154" t="s">
        <v>129</v>
      </c>
      <c r="AM93" s="154" t="s">
        <v>1376</v>
      </c>
      <c r="AN93" s="154" t="s">
        <v>1377</v>
      </c>
      <c r="AO93" s="154" t="s">
        <v>132</v>
      </c>
      <c r="AP93" s="154" t="s">
        <v>1378</v>
      </c>
      <c r="AQ93" s="154" t="s">
        <v>205</v>
      </c>
      <c r="AR93" s="154" t="s">
        <v>1379</v>
      </c>
      <c r="AS93" s="154" t="s">
        <v>243</v>
      </c>
      <c r="AT93" s="154" t="s">
        <v>810</v>
      </c>
      <c r="AU93" s="154" t="s">
        <v>1380</v>
      </c>
      <c r="AV93" s="154" t="s">
        <v>259</v>
      </c>
      <c r="AW93" s="154" t="s">
        <v>205</v>
      </c>
      <c r="AX93" s="154" t="s">
        <v>134</v>
      </c>
      <c r="AY93" s="154" t="s">
        <v>175</v>
      </c>
      <c r="AZ93" s="154"/>
      <c r="BA93" s="154"/>
      <c r="BB93" s="154"/>
      <c r="BC93" s="154"/>
      <c r="BD93" s="154"/>
      <c r="BE93" s="155">
        <f t="shared" si="0"/>
        <v>1</v>
      </c>
      <c r="BF93" s="155">
        <f t="shared" ref="BF93:BI93" si="186">IF(AB93,1,)</f>
        <v>0</v>
      </c>
      <c r="BG93" s="155">
        <f t="shared" si="186"/>
        <v>0</v>
      </c>
      <c r="BH93" s="155">
        <f t="shared" si="186"/>
        <v>0</v>
      </c>
      <c r="BI93" s="155">
        <f t="shared" si="186"/>
        <v>0</v>
      </c>
      <c r="BJ93" s="155">
        <f t="shared" si="2"/>
        <v>1</v>
      </c>
      <c r="BK93" s="155">
        <f t="shared" ref="BK93:BO93" si="187">IF(U93&lt;&gt;"",1,0)</f>
        <v>1</v>
      </c>
      <c r="BL93" s="155">
        <f t="shared" si="187"/>
        <v>1</v>
      </c>
      <c r="BM93" s="155">
        <f t="shared" si="187"/>
        <v>1</v>
      </c>
      <c r="BN93" s="155">
        <f t="shared" si="187"/>
        <v>1</v>
      </c>
      <c r="BO93" s="155">
        <f t="shared" si="187"/>
        <v>1</v>
      </c>
      <c r="BP93" s="155" t="b">
        <f t="shared" si="4"/>
        <v>0</v>
      </c>
      <c r="BQ93" s="155">
        <f t="shared" si="5"/>
        <v>5</v>
      </c>
    </row>
    <row r="94" spans="1:69" ht="13.2">
      <c r="A94" s="153" t="s">
        <v>1381</v>
      </c>
      <c r="B94" s="154" t="s">
        <v>230</v>
      </c>
      <c r="C94" s="154" t="s">
        <v>155</v>
      </c>
      <c r="D94" s="154" t="s">
        <v>116</v>
      </c>
      <c r="E94" s="154" t="s">
        <v>1382</v>
      </c>
      <c r="F94" s="154"/>
      <c r="G94" s="154">
        <v>2019</v>
      </c>
      <c r="H94" s="154" t="s">
        <v>118</v>
      </c>
      <c r="I94" s="154" t="s">
        <v>1383</v>
      </c>
      <c r="J94" s="154" t="s">
        <v>1384</v>
      </c>
      <c r="K94" s="154" t="s">
        <v>142</v>
      </c>
      <c r="L94" s="154" t="s">
        <v>1385</v>
      </c>
      <c r="M94" s="154" t="s">
        <v>123</v>
      </c>
      <c r="N94" s="154" t="s">
        <v>134</v>
      </c>
      <c r="O94" s="154"/>
      <c r="P94" s="154" t="s">
        <v>122</v>
      </c>
      <c r="Q94" s="153" t="s">
        <v>1386</v>
      </c>
      <c r="R94" s="154" t="s">
        <v>132</v>
      </c>
      <c r="S94" s="154" t="s">
        <v>809</v>
      </c>
      <c r="T94" s="154" t="s">
        <v>200</v>
      </c>
      <c r="U94" s="154" t="s">
        <v>1387</v>
      </c>
      <c r="V94" s="154" t="s">
        <v>1388</v>
      </c>
      <c r="W94" s="154" t="s">
        <v>1389</v>
      </c>
      <c r="X94" s="154" t="s">
        <v>1390</v>
      </c>
      <c r="Y94" s="154" t="s">
        <v>1391</v>
      </c>
      <c r="Z94" s="154" t="b">
        <v>0</v>
      </c>
      <c r="AA94" s="154" t="b">
        <v>1</v>
      </c>
      <c r="AB94" s="154" t="b">
        <v>0</v>
      </c>
      <c r="AC94" s="154" t="b">
        <v>1</v>
      </c>
      <c r="AD94" s="154" t="b">
        <v>0</v>
      </c>
      <c r="AE94" s="154" t="b">
        <v>0</v>
      </c>
      <c r="AF94" s="154"/>
      <c r="AG94" s="154"/>
      <c r="AH94" s="154"/>
      <c r="AI94" s="154"/>
      <c r="AJ94" s="154" t="s">
        <v>1392</v>
      </c>
      <c r="AK94" s="154" t="s">
        <v>433</v>
      </c>
      <c r="AL94" s="154" t="s">
        <v>129</v>
      </c>
      <c r="AM94" s="154" t="s">
        <v>978</v>
      </c>
      <c r="AN94" s="154" t="s">
        <v>1053</v>
      </c>
      <c r="AO94" s="154" t="s">
        <v>132</v>
      </c>
      <c r="AP94" s="154" t="s">
        <v>809</v>
      </c>
      <c r="AQ94" s="154" t="s">
        <v>134</v>
      </c>
      <c r="AR94" s="154" t="s">
        <v>1379</v>
      </c>
      <c r="AS94" s="154" t="s">
        <v>135</v>
      </c>
      <c r="AT94" s="154" t="s">
        <v>1393</v>
      </c>
      <c r="AU94" s="154" t="s">
        <v>981</v>
      </c>
      <c r="AV94" s="154" t="s">
        <v>982</v>
      </c>
      <c r="AW94" s="154" t="s">
        <v>134</v>
      </c>
      <c r="AX94" s="154" t="s">
        <v>134</v>
      </c>
      <c r="AY94" s="154" t="s">
        <v>134</v>
      </c>
      <c r="AZ94" s="154"/>
      <c r="BA94" s="154" t="s">
        <v>134</v>
      </c>
      <c r="BB94" s="154"/>
      <c r="BC94" s="154"/>
      <c r="BD94" s="154"/>
      <c r="BE94" s="155">
        <f t="shared" si="0"/>
        <v>1</v>
      </c>
      <c r="BF94" s="155">
        <f t="shared" ref="BF94:BI94" si="188">IF(AB94,1,)</f>
        <v>0</v>
      </c>
      <c r="BG94" s="155">
        <f t="shared" si="188"/>
        <v>1</v>
      </c>
      <c r="BH94" s="155">
        <f t="shared" si="188"/>
        <v>0</v>
      </c>
      <c r="BI94" s="155">
        <f t="shared" si="188"/>
        <v>0</v>
      </c>
      <c r="BJ94" s="155">
        <f t="shared" si="2"/>
        <v>2</v>
      </c>
      <c r="BK94" s="155">
        <f t="shared" ref="BK94:BO94" si="189">IF(U94&lt;&gt;"",1,0)</f>
        <v>1</v>
      </c>
      <c r="BL94" s="155">
        <f t="shared" si="189"/>
        <v>1</v>
      </c>
      <c r="BM94" s="155">
        <f t="shared" si="189"/>
        <v>1</v>
      </c>
      <c r="BN94" s="155">
        <f t="shared" si="189"/>
        <v>1</v>
      </c>
      <c r="BO94" s="155">
        <f t="shared" si="189"/>
        <v>1</v>
      </c>
      <c r="BP94" s="155" t="b">
        <f t="shared" si="4"/>
        <v>0</v>
      </c>
      <c r="BQ94" s="155">
        <f t="shared" si="5"/>
        <v>5</v>
      </c>
    </row>
    <row r="95" spans="1:69" ht="13.2">
      <c r="A95" s="153" t="s">
        <v>1394</v>
      </c>
      <c r="B95" s="154" t="s">
        <v>155</v>
      </c>
      <c r="C95" s="154" t="s">
        <v>155</v>
      </c>
      <c r="D95" s="154" t="s">
        <v>116</v>
      </c>
      <c r="E95" s="154" t="s">
        <v>1395</v>
      </c>
      <c r="F95" s="154">
        <v>2008</v>
      </c>
      <c r="G95" s="154" t="s">
        <v>1396</v>
      </c>
      <c r="H95" s="154" t="s">
        <v>118</v>
      </c>
      <c r="I95" s="154" t="s">
        <v>1397</v>
      </c>
      <c r="J95" s="154" t="s">
        <v>1398</v>
      </c>
      <c r="K95" s="154" t="s">
        <v>248</v>
      </c>
      <c r="L95" s="154" t="s">
        <v>1399</v>
      </c>
      <c r="M95" s="154" t="s">
        <v>123</v>
      </c>
      <c r="N95" s="154"/>
      <c r="O95" s="154"/>
      <c r="P95" s="154"/>
      <c r="Q95" s="154" t="s">
        <v>2130</v>
      </c>
      <c r="R95" s="154" t="s">
        <v>132</v>
      </c>
      <c r="S95" s="154" t="s">
        <v>1405</v>
      </c>
      <c r="T95" s="154" t="s">
        <v>144</v>
      </c>
      <c r="U95" s="154"/>
      <c r="V95" s="154" t="s">
        <v>1401</v>
      </c>
      <c r="W95" s="154"/>
      <c r="X95" s="154"/>
      <c r="Y95" s="154"/>
      <c r="Z95" s="154" t="b">
        <v>1</v>
      </c>
      <c r="AA95" s="154" t="b">
        <v>1</v>
      </c>
      <c r="AB95" s="154" t="b">
        <v>0</v>
      </c>
      <c r="AC95" s="154" t="b">
        <v>1</v>
      </c>
      <c r="AD95" s="154" t="b">
        <v>0</v>
      </c>
      <c r="AE95" s="154" t="b">
        <v>0</v>
      </c>
      <c r="AF95" s="154" t="s">
        <v>1402</v>
      </c>
      <c r="AG95" s="154"/>
      <c r="AH95" s="154" t="s">
        <v>1403</v>
      </c>
      <c r="AI95" s="154" t="s">
        <v>134</v>
      </c>
      <c r="AJ95" s="154" t="s">
        <v>1404</v>
      </c>
      <c r="AK95" s="154"/>
      <c r="AL95" s="154" t="s">
        <v>129</v>
      </c>
      <c r="AM95" s="154"/>
      <c r="AN95" s="154"/>
      <c r="AO95" s="154" t="s">
        <v>132</v>
      </c>
      <c r="AP95" s="154" t="s">
        <v>1405</v>
      </c>
      <c r="AQ95" s="154" t="s">
        <v>134</v>
      </c>
      <c r="AR95" s="154" t="s">
        <v>151</v>
      </c>
      <c r="AS95" s="154" t="s">
        <v>135</v>
      </c>
      <c r="AT95" s="154" t="s">
        <v>122</v>
      </c>
      <c r="AU95" s="154"/>
      <c r="AV95" s="154"/>
      <c r="AW95" s="154" t="s">
        <v>205</v>
      </c>
      <c r="AX95" s="154" t="s">
        <v>134</v>
      </c>
      <c r="AY95" s="154" t="s">
        <v>175</v>
      </c>
      <c r="AZ95" s="154"/>
      <c r="BA95" s="154" t="s">
        <v>175</v>
      </c>
      <c r="BB95" s="154"/>
      <c r="BC95" s="154"/>
      <c r="BD95" s="154"/>
      <c r="BE95" s="155">
        <f t="shared" si="0"/>
        <v>1</v>
      </c>
      <c r="BF95" s="155">
        <f t="shared" ref="BF95:BI95" si="190">IF(AB95,1,)</f>
        <v>0</v>
      </c>
      <c r="BG95" s="155">
        <f t="shared" si="190"/>
        <v>1</v>
      </c>
      <c r="BH95" s="155">
        <f t="shared" si="190"/>
        <v>0</v>
      </c>
      <c r="BI95" s="155">
        <f t="shared" si="190"/>
        <v>0</v>
      </c>
      <c r="BJ95" s="155">
        <f t="shared" si="2"/>
        <v>2</v>
      </c>
      <c r="BK95" s="155">
        <f t="shared" ref="BK95:BO95" si="191">IF(U95&lt;&gt;"",1,0)</f>
        <v>0</v>
      </c>
      <c r="BL95" s="155">
        <f t="shared" si="191"/>
        <v>1</v>
      </c>
      <c r="BM95" s="155">
        <f t="shared" si="191"/>
        <v>0</v>
      </c>
      <c r="BN95" s="155">
        <f t="shared" si="191"/>
        <v>0</v>
      </c>
      <c r="BO95" s="155">
        <f t="shared" si="191"/>
        <v>0</v>
      </c>
      <c r="BP95" s="155" t="b">
        <f t="shared" si="4"/>
        <v>0</v>
      </c>
      <c r="BQ95" s="155">
        <f t="shared" si="5"/>
        <v>1</v>
      </c>
    </row>
    <row r="96" spans="1:69" ht="13.2">
      <c r="A96" s="153" t="s">
        <v>1406</v>
      </c>
      <c r="B96" s="154" t="s">
        <v>155</v>
      </c>
      <c r="C96" s="154" t="s">
        <v>155</v>
      </c>
      <c r="D96" s="154" t="s">
        <v>116</v>
      </c>
      <c r="E96" s="154" t="s">
        <v>1407</v>
      </c>
      <c r="F96" s="154">
        <v>2015</v>
      </c>
      <c r="G96" s="154">
        <v>2015</v>
      </c>
      <c r="H96" s="154" t="s">
        <v>118</v>
      </c>
      <c r="I96" s="154" t="s">
        <v>1408</v>
      </c>
      <c r="J96" s="154" t="s">
        <v>474</v>
      </c>
      <c r="K96" s="154" t="s">
        <v>248</v>
      </c>
      <c r="L96" s="154" t="s">
        <v>216</v>
      </c>
      <c r="M96" s="154" t="s">
        <v>123</v>
      </c>
      <c r="N96" s="154" t="s">
        <v>134</v>
      </c>
      <c r="O96" s="154"/>
      <c r="P96" s="154"/>
      <c r="Q96" s="153" t="s">
        <v>1409</v>
      </c>
      <c r="R96" s="154" t="s">
        <v>132</v>
      </c>
      <c r="S96" s="154" t="s">
        <v>468</v>
      </c>
      <c r="T96" s="154" t="s">
        <v>200</v>
      </c>
      <c r="U96" s="154"/>
      <c r="V96" s="154"/>
      <c r="W96" s="154" t="s">
        <v>1410</v>
      </c>
      <c r="X96" s="154"/>
      <c r="Y96" s="154"/>
      <c r="Z96" s="154" t="b">
        <v>0</v>
      </c>
      <c r="AA96" s="154" t="b">
        <v>0</v>
      </c>
      <c r="AB96" s="154" t="b">
        <v>0</v>
      </c>
      <c r="AC96" s="154" t="b">
        <v>1</v>
      </c>
      <c r="AD96" s="154" t="b">
        <v>0</v>
      </c>
      <c r="AE96" s="154" t="b">
        <v>0</v>
      </c>
      <c r="AF96" s="154" t="s">
        <v>1411</v>
      </c>
      <c r="AG96" s="154"/>
      <c r="AH96" s="154"/>
      <c r="AI96" s="154" t="s">
        <v>205</v>
      </c>
      <c r="AJ96" s="154" t="s">
        <v>1412</v>
      </c>
      <c r="AK96" s="154" t="s">
        <v>480</v>
      </c>
      <c r="AL96" s="154" t="s">
        <v>224</v>
      </c>
      <c r="AM96" s="154"/>
      <c r="AN96" s="154" t="s">
        <v>1413</v>
      </c>
      <c r="AO96" s="154" t="s">
        <v>132</v>
      </c>
      <c r="AP96" s="154" t="s">
        <v>468</v>
      </c>
      <c r="AQ96" s="154" t="s">
        <v>134</v>
      </c>
      <c r="AR96" s="154"/>
      <c r="AS96" s="154" t="s">
        <v>243</v>
      </c>
      <c r="AT96" s="154" t="s">
        <v>216</v>
      </c>
      <c r="AU96" s="154" t="s">
        <v>216</v>
      </c>
      <c r="AV96" s="154" t="s">
        <v>216</v>
      </c>
      <c r="AW96" s="154" t="s">
        <v>134</v>
      </c>
      <c r="AX96" s="154" t="s">
        <v>205</v>
      </c>
      <c r="AY96" s="154"/>
      <c r="AZ96" s="154"/>
      <c r="BA96" s="154" t="s">
        <v>175</v>
      </c>
      <c r="BB96" s="154"/>
      <c r="BC96" s="154"/>
      <c r="BD96" s="154"/>
      <c r="BE96" s="155">
        <f t="shared" si="0"/>
        <v>0</v>
      </c>
      <c r="BF96" s="155">
        <f t="shared" ref="BF96:BI96" si="192">IF(AB96,1,)</f>
        <v>0</v>
      </c>
      <c r="BG96" s="155">
        <f t="shared" si="192"/>
        <v>1</v>
      </c>
      <c r="BH96" s="155">
        <f t="shared" si="192"/>
        <v>0</v>
      </c>
      <c r="BI96" s="155">
        <f t="shared" si="192"/>
        <v>0</v>
      </c>
      <c r="BJ96" s="155">
        <f t="shared" si="2"/>
        <v>1</v>
      </c>
      <c r="BK96" s="155">
        <f t="shared" ref="BK96:BO96" si="193">IF(U96&lt;&gt;"",1,0)</f>
        <v>0</v>
      </c>
      <c r="BL96" s="155">
        <f t="shared" si="193"/>
        <v>0</v>
      </c>
      <c r="BM96" s="155">
        <f t="shared" si="193"/>
        <v>1</v>
      </c>
      <c r="BN96" s="155">
        <f t="shared" si="193"/>
        <v>0</v>
      </c>
      <c r="BO96" s="155">
        <f t="shared" si="193"/>
        <v>0</v>
      </c>
      <c r="BP96" s="155" t="b">
        <f t="shared" si="4"/>
        <v>0</v>
      </c>
      <c r="BQ96" s="155">
        <f t="shared" si="5"/>
        <v>1</v>
      </c>
    </row>
    <row r="97" spans="1:69" ht="13.2">
      <c r="A97" s="153" t="s">
        <v>1414</v>
      </c>
      <c r="B97" s="154" t="s">
        <v>230</v>
      </c>
      <c r="C97" s="154" t="s">
        <v>115</v>
      </c>
      <c r="D97" s="154" t="s">
        <v>116</v>
      </c>
      <c r="E97" s="154" t="s">
        <v>1415</v>
      </c>
      <c r="F97" s="154">
        <v>2019</v>
      </c>
      <c r="G97" s="154">
        <v>2020</v>
      </c>
      <c r="H97" s="154" t="s">
        <v>320</v>
      </c>
      <c r="I97" s="154" t="s">
        <v>1416</v>
      </c>
      <c r="J97" s="154" t="s">
        <v>1417</v>
      </c>
      <c r="K97" s="154" t="s">
        <v>248</v>
      </c>
      <c r="L97" s="154" t="s">
        <v>216</v>
      </c>
      <c r="M97" s="154" t="s">
        <v>123</v>
      </c>
      <c r="N97" s="154" t="s">
        <v>205</v>
      </c>
      <c r="O97" s="154"/>
      <c r="P97" s="154"/>
      <c r="Q97" s="153" t="s">
        <v>1418</v>
      </c>
      <c r="R97" s="154" t="s">
        <v>1205</v>
      </c>
      <c r="S97" s="154" t="s">
        <v>1422</v>
      </c>
      <c r="T97" s="154" t="s">
        <v>144</v>
      </c>
      <c r="U97" s="154"/>
      <c r="V97" s="154"/>
      <c r="W97" s="154" t="s">
        <v>1419</v>
      </c>
      <c r="X97" s="154"/>
      <c r="Y97" s="154"/>
      <c r="Z97" s="154" t="b">
        <v>1</v>
      </c>
      <c r="AA97" s="154" t="b">
        <v>1</v>
      </c>
      <c r="AB97" s="154" t="b">
        <v>1</v>
      </c>
      <c r="AC97" s="154" t="b">
        <v>0</v>
      </c>
      <c r="AD97" s="154" t="b">
        <v>0</v>
      </c>
      <c r="AE97" s="154" t="b">
        <v>0</v>
      </c>
      <c r="AF97" s="154" t="s">
        <v>1420</v>
      </c>
      <c r="AG97" s="154"/>
      <c r="AH97" s="154"/>
      <c r="AI97" s="154"/>
      <c r="AJ97" s="154" t="s">
        <v>1421</v>
      </c>
      <c r="AK97" s="154" t="s">
        <v>998</v>
      </c>
      <c r="AL97" s="154" t="s">
        <v>129</v>
      </c>
      <c r="AM97" s="154"/>
      <c r="AN97" s="154" t="s">
        <v>216</v>
      </c>
      <c r="AO97" s="154" t="s">
        <v>1205</v>
      </c>
      <c r="AP97" s="154" t="s">
        <v>1422</v>
      </c>
      <c r="AQ97" s="154" t="s">
        <v>205</v>
      </c>
      <c r="AR97" s="154" t="s">
        <v>1423</v>
      </c>
      <c r="AS97" s="154" t="s">
        <v>952</v>
      </c>
      <c r="AT97" s="154" t="s">
        <v>216</v>
      </c>
      <c r="AU97" s="154" t="s">
        <v>216</v>
      </c>
      <c r="AV97" s="154" t="s">
        <v>216</v>
      </c>
      <c r="AW97" s="154" t="s">
        <v>134</v>
      </c>
      <c r="AX97" s="154" t="s">
        <v>134</v>
      </c>
      <c r="AY97" s="154" t="s">
        <v>175</v>
      </c>
      <c r="AZ97" s="154" t="s">
        <v>175</v>
      </c>
      <c r="BA97" s="154"/>
      <c r="BB97" s="154"/>
      <c r="BC97" s="154"/>
      <c r="BD97" s="154"/>
      <c r="BE97" s="155">
        <f t="shared" si="0"/>
        <v>1</v>
      </c>
      <c r="BF97" s="155">
        <f t="shared" ref="BF97:BI97" si="194">IF(AB97,1,)</f>
        <v>1</v>
      </c>
      <c r="BG97" s="155">
        <f t="shared" si="194"/>
        <v>0</v>
      </c>
      <c r="BH97" s="155">
        <f t="shared" si="194"/>
        <v>0</v>
      </c>
      <c r="BI97" s="155">
        <f t="shared" si="194"/>
        <v>0</v>
      </c>
      <c r="BJ97" s="155">
        <f t="shared" si="2"/>
        <v>2</v>
      </c>
      <c r="BK97" s="155">
        <f t="shared" ref="BK97:BO97" si="195">IF(U97&lt;&gt;"",1,0)</f>
        <v>0</v>
      </c>
      <c r="BL97" s="155">
        <f t="shared" si="195"/>
        <v>0</v>
      </c>
      <c r="BM97" s="155">
        <f t="shared" si="195"/>
        <v>1</v>
      </c>
      <c r="BN97" s="155">
        <f t="shared" si="195"/>
        <v>0</v>
      </c>
      <c r="BO97" s="155">
        <f t="shared" si="195"/>
        <v>0</v>
      </c>
      <c r="BP97" s="155" t="b">
        <f t="shared" si="4"/>
        <v>0</v>
      </c>
      <c r="BQ97" s="155">
        <f t="shared" si="5"/>
        <v>1</v>
      </c>
    </row>
    <row r="98" spans="1:69" ht="13.2">
      <c r="A98" s="153" t="s">
        <v>1424</v>
      </c>
      <c r="B98" s="154" t="s">
        <v>230</v>
      </c>
      <c r="C98" s="154" t="s">
        <v>230</v>
      </c>
      <c r="D98" s="154" t="s">
        <v>116</v>
      </c>
      <c r="E98" s="154" t="s">
        <v>1425</v>
      </c>
      <c r="F98" s="154">
        <v>2011</v>
      </c>
      <c r="G98" s="154"/>
      <c r="H98" s="154" t="s">
        <v>118</v>
      </c>
      <c r="I98" s="154" t="s">
        <v>1426</v>
      </c>
      <c r="J98" s="154" t="s">
        <v>263</v>
      </c>
      <c r="K98" s="154" t="s">
        <v>248</v>
      </c>
      <c r="L98" s="154"/>
      <c r="M98" s="154" t="s">
        <v>123</v>
      </c>
      <c r="N98" s="154" t="s">
        <v>134</v>
      </c>
      <c r="O98" s="154"/>
      <c r="P98" s="154" t="s">
        <v>122</v>
      </c>
      <c r="Q98" s="153" t="s">
        <v>1427</v>
      </c>
      <c r="R98" s="154" t="s">
        <v>132</v>
      </c>
      <c r="S98" s="154" t="s">
        <v>256</v>
      </c>
      <c r="T98" s="154" t="s">
        <v>144</v>
      </c>
      <c r="U98" s="154"/>
      <c r="V98" s="154"/>
      <c r="W98" s="154" t="s">
        <v>1428</v>
      </c>
      <c r="X98" s="154"/>
      <c r="Y98" s="154"/>
      <c r="Z98" s="154" t="b">
        <v>0</v>
      </c>
      <c r="AA98" s="154" t="b">
        <v>1</v>
      </c>
      <c r="AB98" s="154" t="b">
        <v>0</v>
      </c>
      <c r="AC98" s="154" t="b">
        <v>1</v>
      </c>
      <c r="AD98" s="154" t="b">
        <v>0</v>
      </c>
      <c r="AE98" s="154" t="b">
        <v>0</v>
      </c>
      <c r="AF98" s="154" t="s">
        <v>1429</v>
      </c>
      <c r="AG98" s="154" t="s">
        <v>268</v>
      </c>
      <c r="AH98" s="154" t="s">
        <v>433</v>
      </c>
      <c r="AI98" s="154" t="s">
        <v>134</v>
      </c>
      <c r="AJ98" s="154" t="s">
        <v>1430</v>
      </c>
      <c r="AK98" s="154" t="s">
        <v>253</v>
      </c>
      <c r="AL98" s="154" t="s">
        <v>129</v>
      </c>
      <c r="AM98" s="154" t="s">
        <v>254</v>
      </c>
      <c r="AN98" s="154" t="s">
        <v>255</v>
      </c>
      <c r="AO98" s="154" t="s">
        <v>132</v>
      </c>
      <c r="AP98" s="154" t="s">
        <v>256</v>
      </c>
      <c r="AQ98" s="154" t="s">
        <v>134</v>
      </c>
      <c r="AR98" s="154" t="s">
        <v>257</v>
      </c>
      <c r="AS98" s="154" t="s">
        <v>135</v>
      </c>
      <c r="AT98" s="154" t="s">
        <v>258</v>
      </c>
      <c r="AU98" s="154"/>
      <c r="AV98" s="154" t="s">
        <v>259</v>
      </c>
      <c r="AW98" s="154" t="s">
        <v>205</v>
      </c>
      <c r="AX98" s="154" t="s">
        <v>134</v>
      </c>
      <c r="AY98" s="154" t="s">
        <v>175</v>
      </c>
      <c r="AZ98" s="154"/>
      <c r="BA98" s="154" t="s">
        <v>175</v>
      </c>
      <c r="BB98" s="154"/>
      <c r="BC98" s="154"/>
      <c r="BD98" s="154"/>
      <c r="BE98" s="155">
        <f t="shared" si="0"/>
        <v>1</v>
      </c>
      <c r="BF98" s="155">
        <f t="shared" ref="BF98:BI98" si="196">IF(AB98,1,)</f>
        <v>0</v>
      </c>
      <c r="BG98" s="155">
        <f t="shared" si="196"/>
        <v>1</v>
      </c>
      <c r="BH98" s="155">
        <f t="shared" si="196"/>
        <v>0</v>
      </c>
      <c r="BI98" s="155">
        <f t="shared" si="196"/>
        <v>0</v>
      </c>
      <c r="BJ98" s="155">
        <f t="shared" si="2"/>
        <v>2</v>
      </c>
      <c r="BK98" s="155">
        <f t="shared" ref="BK98:BO98" si="197">IF(U98&lt;&gt;"",1,0)</f>
        <v>0</v>
      </c>
      <c r="BL98" s="155">
        <f t="shared" si="197"/>
        <v>0</v>
      </c>
      <c r="BM98" s="155">
        <f t="shared" si="197"/>
        <v>1</v>
      </c>
      <c r="BN98" s="155">
        <f t="shared" si="197"/>
        <v>0</v>
      </c>
      <c r="BO98" s="155">
        <f t="shared" si="197"/>
        <v>0</v>
      </c>
      <c r="BP98" s="155" t="b">
        <f t="shared" si="4"/>
        <v>0</v>
      </c>
      <c r="BQ98" s="155">
        <f t="shared" si="5"/>
        <v>1</v>
      </c>
    </row>
    <row r="99" spans="1:69" ht="13.2">
      <c r="A99" s="153" t="s">
        <v>1431</v>
      </c>
      <c r="B99" s="154" t="s">
        <v>230</v>
      </c>
      <c r="C99" s="154" t="s">
        <v>230</v>
      </c>
      <c r="D99" s="154" t="s">
        <v>116</v>
      </c>
      <c r="E99" s="154" t="s">
        <v>1432</v>
      </c>
      <c r="F99" s="154">
        <v>2016</v>
      </c>
      <c r="G99" s="154"/>
      <c r="H99" s="154" t="s">
        <v>118</v>
      </c>
      <c r="I99" s="154" t="s">
        <v>1433</v>
      </c>
      <c r="J99" s="154" t="s">
        <v>247</v>
      </c>
      <c r="K99" s="154" t="s">
        <v>248</v>
      </c>
      <c r="L99" s="154"/>
      <c r="M99" s="154" t="s">
        <v>123</v>
      </c>
      <c r="N99" s="154" t="s">
        <v>180</v>
      </c>
      <c r="O99" s="154"/>
      <c r="P99" s="154" t="s">
        <v>122</v>
      </c>
      <c r="Q99" s="153" t="s">
        <v>1434</v>
      </c>
      <c r="R99" s="154" t="s">
        <v>132</v>
      </c>
      <c r="S99" s="154" t="s">
        <v>272</v>
      </c>
      <c r="T99" s="154" t="s">
        <v>200</v>
      </c>
      <c r="U99" s="154"/>
      <c r="V99" s="154"/>
      <c r="W99" s="154" t="s">
        <v>1435</v>
      </c>
      <c r="X99" s="154"/>
      <c r="Y99" s="154"/>
      <c r="Z99" s="154" t="b">
        <v>0</v>
      </c>
      <c r="AA99" s="154" t="b">
        <v>0</v>
      </c>
      <c r="AB99" s="154" t="b">
        <v>0</v>
      </c>
      <c r="AC99" s="154" t="b">
        <v>0</v>
      </c>
      <c r="AD99" s="154" t="b">
        <v>1</v>
      </c>
      <c r="AE99" s="154" t="b">
        <v>0</v>
      </c>
      <c r="AF99" s="154" t="s">
        <v>420</v>
      </c>
      <c r="AG99" s="154"/>
      <c r="AH99" s="154"/>
      <c r="AI99" s="154" t="s">
        <v>134</v>
      </c>
      <c r="AJ99" s="154" t="s">
        <v>1436</v>
      </c>
      <c r="AK99" s="154" t="s">
        <v>998</v>
      </c>
      <c r="AL99" s="154" t="s">
        <v>224</v>
      </c>
      <c r="AM99" s="154" t="s">
        <v>254</v>
      </c>
      <c r="AN99" s="154" t="s">
        <v>255</v>
      </c>
      <c r="AO99" s="154" t="s">
        <v>132</v>
      </c>
      <c r="AP99" s="154" t="s">
        <v>272</v>
      </c>
      <c r="AQ99" s="154" t="s">
        <v>134</v>
      </c>
      <c r="AR99" s="154" t="s">
        <v>122</v>
      </c>
      <c r="AS99" s="154" t="s">
        <v>135</v>
      </c>
      <c r="AT99" s="154" t="s">
        <v>604</v>
      </c>
      <c r="AU99" s="154"/>
      <c r="AV99" s="154" t="s">
        <v>259</v>
      </c>
      <c r="AW99" s="154" t="s">
        <v>134</v>
      </c>
      <c r="AX99" s="154" t="s">
        <v>134</v>
      </c>
      <c r="AY99" s="154"/>
      <c r="AZ99" s="154"/>
      <c r="BA99" s="154"/>
      <c r="BB99" s="154" t="s">
        <v>137</v>
      </c>
      <c r="BC99" s="154"/>
      <c r="BD99" s="154"/>
      <c r="BE99" s="155">
        <f t="shared" si="0"/>
        <v>0</v>
      </c>
      <c r="BF99" s="155">
        <f t="shared" ref="BF99:BI99" si="198">IF(AB99,1,)</f>
        <v>0</v>
      </c>
      <c r="BG99" s="155">
        <f t="shared" si="198"/>
        <v>0</v>
      </c>
      <c r="BH99" s="155">
        <f t="shared" si="198"/>
        <v>1</v>
      </c>
      <c r="BI99" s="155">
        <f t="shared" si="198"/>
        <v>0</v>
      </c>
      <c r="BJ99" s="155">
        <f t="shared" si="2"/>
        <v>1</v>
      </c>
      <c r="BK99" s="155">
        <f t="shared" ref="BK99:BO99" si="199">IF(U99&lt;&gt;"",1,0)</f>
        <v>0</v>
      </c>
      <c r="BL99" s="155">
        <f t="shared" si="199"/>
        <v>0</v>
      </c>
      <c r="BM99" s="155">
        <f t="shared" si="199"/>
        <v>1</v>
      </c>
      <c r="BN99" s="155">
        <f t="shared" si="199"/>
        <v>0</v>
      </c>
      <c r="BO99" s="155">
        <f t="shared" si="199"/>
        <v>0</v>
      </c>
      <c r="BP99" s="155" t="b">
        <f t="shared" si="4"/>
        <v>0</v>
      </c>
      <c r="BQ99" s="155">
        <f t="shared" si="5"/>
        <v>1</v>
      </c>
    </row>
    <row r="100" spans="1:69" ht="13.2">
      <c r="A100" s="153" t="s">
        <v>1437</v>
      </c>
      <c r="B100" s="154" t="s">
        <v>230</v>
      </c>
      <c r="C100" s="154" t="s">
        <v>230</v>
      </c>
      <c r="D100" s="154" t="s">
        <v>116</v>
      </c>
      <c r="E100" s="154" t="s">
        <v>1438</v>
      </c>
      <c r="F100" s="154">
        <v>2012</v>
      </c>
      <c r="G100" s="154"/>
      <c r="H100" s="154" t="s">
        <v>118</v>
      </c>
      <c r="I100" s="154" t="s">
        <v>1439</v>
      </c>
      <c r="J100" s="154" t="s">
        <v>1440</v>
      </c>
      <c r="K100" s="154" t="s">
        <v>248</v>
      </c>
      <c r="L100" s="154"/>
      <c r="M100" s="154" t="s">
        <v>123</v>
      </c>
      <c r="N100" s="154" t="s">
        <v>180</v>
      </c>
      <c r="O100" s="154"/>
      <c r="P100" s="154"/>
      <c r="Q100" s="154"/>
      <c r="R100" s="154" t="s">
        <v>482</v>
      </c>
      <c r="S100" s="154" t="s">
        <v>1274</v>
      </c>
      <c r="T100" s="154" t="s">
        <v>200</v>
      </c>
      <c r="U100" s="154" t="s">
        <v>1441</v>
      </c>
      <c r="V100" s="154" t="s">
        <v>1442</v>
      </c>
      <c r="W100" s="154" t="s">
        <v>1443</v>
      </c>
      <c r="X100" s="154" t="s">
        <v>1444</v>
      </c>
      <c r="Y100" s="154" t="s">
        <v>1445</v>
      </c>
      <c r="Z100" s="154" t="b">
        <v>0</v>
      </c>
      <c r="AA100" s="154" t="b">
        <v>1</v>
      </c>
      <c r="AB100" s="154" t="b">
        <v>1</v>
      </c>
      <c r="AC100" s="154" t="b">
        <v>0</v>
      </c>
      <c r="AD100" s="154" t="b">
        <v>0</v>
      </c>
      <c r="AE100" s="154" t="b">
        <v>0</v>
      </c>
      <c r="AF100" s="154" t="s">
        <v>1446</v>
      </c>
      <c r="AG100" s="154"/>
      <c r="AH100" s="154"/>
      <c r="AI100" s="154" t="s">
        <v>134</v>
      </c>
      <c r="AJ100" s="154" t="s">
        <v>1447</v>
      </c>
      <c r="AK100" s="154" t="s">
        <v>480</v>
      </c>
      <c r="AL100" s="154" t="s">
        <v>224</v>
      </c>
      <c r="AM100" s="154" t="s">
        <v>254</v>
      </c>
      <c r="AN100" s="154" t="s">
        <v>255</v>
      </c>
      <c r="AO100" s="154" t="s">
        <v>482</v>
      </c>
      <c r="AP100" s="154" t="s">
        <v>1274</v>
      </c>
      <c r="AQ100" s="154" t="s">
        <v>205</v>
      </c>
      <c r="AR100" s="154" t="s">
        <v>1448</v>
      </c>
      <c r="AS100" s="154" t="s">
        <v>135</v>
      </c>
      <c r="AT100" s="154" t="s">
        <v>604</v>
      </c>
      <c r="AU100" s="154" t="s">
        <v>122</v>
      </c>
      <c r="AV100" s="154" t="s">
        <v>1122</v>
      </c>
      <c r="AW100" s="154" t="s">
        <v>134</v>
      </c>
      <c r="AX100" s="154" t="s">
        <v>134</v>
      </c>
      <c r="AY100" s="154" t="s">
        <v>175</v>
      </c>
      <c r="AZ100" s="154" t="s">
        <v>175</v>
      </c>
      <c r="BA100" s="154"/>
      <c r="BB100" s="154"/>
      <c r="BC100" s="154"/>
      <c r="BD100" s="154"/>
      <c r="BE100" s="155">
        <f t="shared" si="0"/>
        <v>1</v>
      </c>
      <c r="BF100" s="155">
        <f t="shared" ref="BF100:BI100" si="200">IF(AB100,1,)</f>
        <v>1</v>
      </c>
      <c r="BG100" s="155">
        <f t="shared" si="200"/>
        <v>0</v>
      </c>
      <c r="BH100" s="155">
        <f t="shared" si="200"/>
        <v>0</v>
      </c>
      <c r="BI100" s="155">
        <f t="shared" si="200"/>
        <v>0</v>
      </c>
      <c r="BJ100" s="155">
        <f t="shared" si="2"/>
        <v>2</v>
      </c>
      <c r="BK100" s="155">
        <f t="shared" ref="BK100:BO100" si="201">IF(U100&lt;&gt;"",1,0)</f>
        <v>1</v>
      </c>
      <c r="BL100" s="155">
        <f t="shared" si="201"/>
        <v>1</v>
      </c>
      <c r="BM100" s="155">
        <f t="shared" si="201"/>
        <v>1</v>
      </c>
      <c r="BN100" s="155">
        <f t="shared" si="201"/>
        <v>1</v>
      </c>
      <c r="BO100" s="155">
        <f t="shared" si="201"/>
        <v>1</v>
      </c>
      <c r="BP100" s="155" t="b">
        <f t="shared" si="4"/>
        <v>0</v>
      </c>
      <c r="BQ100" s="155">
        <f t="shared" si="5"/>
        <v>5</v>
      </c>
    </row>
    <row r="101" spans="1:69" ht="13.2">
      <c r="A101" s="153" t="s">
        <v>1449</v>
      </c>
      <c r="B101" s="154" t="s">
        <v>230</v>
      </c>
      <c r="C101" s="154" t="s">
        <v>230</v>
      </c>
      <c r="D101" s="154" t="s">
        <v>116</v>
      </c>
      <c r="E101" s="154" t="s">
        <v>1058</v>
      </c>
      <c r="F101" s="154">
        <v>2018</v>
      </c>
      <c r="G101" s="154"/>
      <c r="H101" s="154" t="s">
        <v>118</v>
      </c>
      <c r="I101" s="154" t="s">
        <v>1450</v>
      </c>
      <c r="J101" s="154" t="s">
        <v>263</v>
      </c>
      <c r="K101" s="154" t="s">
        <v>121</v>
      </c>
      <c r="L101" s="154"/>
      <c r="M101" s="154" t="s">
        <v>123</v>
      </c>
      <c r="N101" s="154"/>
      <c r="O101" s="154"/>
      <c r="P101" s="154" t="s">
        <v>122</v>
      </c>
      <c r="Q101" s="153" t="s">
        <v>1451</v>
      </c>
      <c r="R101" s="154"/>
      <c r="S101" s="154" t="s">
        <v>1458</v>
      </c>
      <c r="T101" s="154" t="s">
        <v>144</v>
      </c>
      <c r="U101" s="154" t="s">
        <v>1452</v>
      </c>
      <c r="V101" s="154" t="s">
        <v>1453</v>
      </c>
      <c r="W101" s="154"/>
      <c r="X101" s="154"/>
      <c r="Y101" s="154" t="s">
        <v>1454</v>
      </c>
      <c r="Z101" s="154" t="b">
        <v>0</v>
      </c>
      <c r="AA101" s="154" t="b">
        <v>1</v>
      </c>
      <c r="AB101" s="154" t="b">
        <v>1</v>
      </c>
      <c r="AC101" s="154" t="b">
        <v>0</v>
      </c>
      <c r="AD101" s="154" t="b">
        <v>0</v>
      </c>
      <c r="AE101" s="154" t="b">
        <v>0</v>
      </c>
      <c r="AF101" s="154" t="s">
        <v>1455</v>
      </c>
      <c r="AG101" s="154"/>
      <c r="AH101" s="154"/>
      <c r="AI101" s="154" t="s">
        <v>134</v>
      </c>
      <c r="AJ101" s="154" t="s">
        <v>1456</v>
      </c>
      <c r="AK101" s="154" t="s">
        <v>1457</v>
      </c>
      <c r="AL101" s="154" t="s">
        <v>129</v>
      </c>
      <c r="AM101" s="154" t="s">
        <v>254</v>
      </c>
      <c r="AN101" s="154" t="s">
        <v>255</v>
      </c>
      <c r="AO101" s="154"/>
      <c r="AP101" s="154" t="s">
        <v>1458</v>
      </c>
      <c r="AQ101" s="154" t="s">
        <v>134</v>
      </c>
      <c r="AR101" s="154" t="s">
        <v>122</v>
      </c>
      <c r="AS101" s="154" t="s">
        <v>1459</v>
      </c>
      <c r="AT101" s="154" t="s">
        <v>1460</v>
      </c>
      <c r="AU101" s="154"/>
      <c r="AV101" s="154" t="s">
        <v>259</v>
      </c>
      <c r="AW101" s="154" t="s">
        <v>134</v>
      </c>
      <c r="AX101" s="154" t="s">
        <v>134</v>
      </c>
      <c r="AY101" s="154"/>
      <c r="AZ101" s="154" t="s">
        <v>175</v>
      </c>
      <c r="BA101" s="154"/>
      <c r="BB101" s="154"/>
      <c r="BC101" s="154"/>
      <c r="BD101" s="154"/>
      <c r="BE101" s="155">
        <f t="shared" si="0"/>
        <v>1</v>
      </c>
      <c r="BF101" s="155">
        <f t="shared" ref="BF101:BI101" si="202">IF(AB101,1,)</f>
        <v>1</v>
      </c>
      <c r="BG101" s="155">
        <f t="shared" si="202"/>
        <v>0</v>
      </c>
      <c r="BH101" s="155">
        <f t="shared" si="202"/>
        <v>0</v>
      </c>
      <c r="BI101" s="155">
        <f t="shared" si="202"/>
        <v>0</v>
      </c>
      <c r="BJ101" s="155">
        <f t="shared" si="2"/>
        <v>2</v>
      </c>
      <c r="BK101" s="155">
        <f t="shared" ref="BK101:BO101" si="203">IF(U101&lt;&gt;"",1,0)</f>
        <v>1</v>
      </c>
      <c r="BL101" s="155">
        <f t="shared" si="203"/>
        <v>1</v>
      </c>
      <c r="BM101" s="155">
        <f t="shared" si="203"/>
        <v>0</v>
      </c>
      <c r="BN101" s="155">
        <f t="shared" si="203"/>
        <v>0</v>
      </c>
      <c r="BO101" s="155">
        <f t="shared" si="203"/>
        <v>1</v>
      </c>
      <c r="BP101" s="155" t="b">
        <f t="shared" si="4"/>
        <v>0</v>
      </c>
      <c r="BQ101" s="155">
        <f t="shared" si="5"/>
        <v>3</v>
      </c>
    </row>
    <row r="102" spans="1:69" ht="13.2">
      <c r="A102" s="153" t="s">
        <v>1461</v>
      </c>
      <c r="B102" s="154" t="s">
        <v>230</v>
      </c>
      <c r="C102" s="154" t="s">
        <v>230</v>
      </c>
      <c r="D102" s="154" t="s">
        <v>116</v>
      </c>
      <c r="E102" s="154" t="s">
        <v>1462</v>
      </c>
      <c r="F102" s="154">
        <v>2017</v>
      </c>
      <c r="G102" s="154">
        <v>2021</v>
      </c>
      <c r="H102" s="154" t="s">
        <v>118</v>
      </c>
      <c r="I102" s="154" t="s">
        <v>1463</v>
      </c>
      <c r="J102" s="154" t="s">
        <v>552</v>
      </c>
      <c r="K102" s="154" t="s">
        <v>121</v>
      </c>
      <c r="L102" s="154" t="s">
        <v>519</v>
      </c>
      <c r="M102" s="154" t="s">
        <v>123</v>
      </c>
      <c r="N102" s="154" t="s">
        <v>158</v>
      </c>
      <c r="O102" s="154"/>
      <c r="P102" s="154"/>
      <c r="Q102" s="153" t="s">
        <v>1464</v>
      </c>
      <c r="R102" s="154" t="s">
        <v>1471</v>
      </c>
      <c r="S102" s="154" t="s">
        <v>1472</v>
      </c>
      <c r="T102" s="154" t="s">
        <v>125</v>
      </c>
      <c r="U102" s="154" t="s">
        <v>1465</v>
      </c>
      <c r="V102" s="154"/>
      <c r="W102" s="154" t="s">
        <v>1466</v>
      </c>
      <c r="X102" s="154"/>
      <c r="Y102" s="154" t="s">
        <v>1467</v>
      </c>
      <c r="Z102" s="154" t="b">
        <v>0</v>
      </c>
      <c r="AA102" s="154" t="b">
        <v>1</v>
      </c>
      <c r="AB102" s="154" t="b">
        <v>0</v>
      </c>
      <c r="AC102" s="154" t="b">
        <v>0</v>
      </c>
      <c r="AD102" s="154" t="b">
        <v>0</v>
      </c>
      <c r="AE102" s="154" t="b">
        <v>0</v>
      </c>
      <c r="AF102" s="154"/>
      <c r="AG102" s="154"/>
      <c r="AH102" s="154"/>
      <c r="AI102" s="154"/>
      <c r="AJ102" s="154" t="s">
        <v>1468</v>
      </c>
      <c r="AK102" s="154" t="s">
        <v>1469</v>
      </c>
      <c r="AL102" s="154" t="s">
        <v>129</v>
      </c>
      <c r="AM102" s="154" t="s">
        <v>1470</v>
      </c>
      <c r="AN102" s="154" t="s">
        <v>255</v>
      </c>
      <c r="AO102" s="154" t="s">
        <v>1471</v>
      </c>
      <c r="AP102" s="154" t="s">
        <v>1472</v>
      </c>
      <c r="AQ102" s="154" t="s">
        <v>134</v>
      </c>
      <c r="AR102" s="154" t="s">
        <v>122</v>
      </c>
      <c r="AS102" s="154" t="s">
        <v>135</v>
      </c>
      <c r="AT102" s="154" t="s">
        <v>122</v>
      </c>
      <c r="AU102" s="154" t="s">
        <v>122</v>
      </c>
      <c r="AV102" s="154" t="s">
        <v>259</v>
      </c>
      <c r="AW102" s="154" t="s">
        <v>205</v>
      </c>
      <c r="AX102" s="154" t="s">
        <v>134</v>
      </c>
      <c r="AY102" s="154"/>
      <c r="AZ102" s="154"/>
      <c r="BA102" s="154"/>
      <c r="BB102" s="154"/>
      <c r="BC102" s="154"/>
      <c r="BD102" s="154"/>
      <c r="BE102" s="155">
        <f t="shared" si="0"/>
        <v>1</v>
      </c>
      <c r="BF102" s="155">
        <f t="shared" ref="BF102:BI102" si="204">IF(AB102,1,)</f>
        <v>0</v>
      </c>
      <c r="BG102" s="155">
        <f t="shared" si="204"/>
        <v>0</v>
      </c>
      <c r="BH102" s="155">
        <f t="shared" si="204"/>
        <v>0</v>
      </c>
      <c r="BI102" s="155">
        <f t="shared" si="204"/>
        <v>0</v>
      </c>
      <c r="BJ102" s="155">
        <f t="shared" si="2"/>
        <v>1</v>
      </c>
      <c r="BK102" s="155">
        <f t="shared" ref="BK102:BO102" si="205">IF(U102&lt;&gt;"",1,0)</f>
        <v>1</v>
      </c>
      <c r="BL102" s="155">
        <f t="shared" si="205"/>
        <v>0</v>
      </c>
      <c r="BM102" s="155">
        <f t="shared" si="205"/>
        <v>1</v>
      </c>
      <c r="BN102" s="155">
        <f t="shared" si="205"/>
        <v>0</v>
      </c>
      <c r="BO102" s="155">
        <f t="shared" si="205"/>
        <v>1</v>
      </c>
      <c r="BP102" s="155" t="b">
        <f t="shared" si="4"/>
        <v>0</v>
      </c>
      <c r="BQ102" s="155">
        <f t="shared" si="5"/>
        <v>3</v>
      </c>
    </row>
    <row r="103" spans="1:69" ht="13.2">
      <c r="A103" s="153" t="s">
        <v>1473</v>
      </c>
      <c r="B103" s="154" t="s">
        <v>115</v>
      </c>
      <c r="C103" s="154" t="s">
        <v>115</v>
      </c>
      <c r="D103" s="154" t="s">
        <v>116</v>
      </c>
      <c r="E103" s="154" t="s">
        <v>1474</v>
      </c>
      <c r="F103" s="154">
        <v>2020</v>
      </c>
      <c r="G103" s="154">
        <v>2020</v>
      </c>
      <c r="H103" s="154" t="s">
        <v>118</v>
      </c>
      <c r="I103" s="154" t="s">
        <v>1475</v>
      </c>
      <c r="J103" s="154" t="s">
        <v>1476</v>
      </c>
      <c r="K103" s="154" t="s">
        <v>142</v>
      </c>
      <c r="L103" s="154" t="s">
        <v>216</v>
      </c>
      <c r="M103" s="154" t="s">
        <v>123</v>
      </c>
      <c r="N103" s="154"/>
      <c r="O103" s="154"/>
      <c r="P103" s="154"/>
      <c r="Q103" s="154" t="s">
        <v>2131</v>
      </c>
      <c r="R103" s="154" t="s">
        <v>313</v>
      </c>
      <c r="S103" s="154" t="s">
        <v>1481</v>
      </c>
      <c r="T103" s="154" t="s">
        <v>125</v>
      </c>
      <c r="U103" s="154"/>
      <c r="V103" s="154"/>
      <c r="W103" s="154"/>
      <c r="X103" s="154" t="s">
        <v>1478</v>
      </c>
      <c r="Y103" s="154"/>
      <c r="Z103" s="154" t="b">
        <v>0</v>
      </c>
      <c r="AA103" s="154" t="b">
        <v>1</v>
      </c>
      <c r="AB103" s="154" t="b">
        <v>0</v>
      </c>
      <c r="AC103" s="154" t="b">
        <v>0</v>
      </c>
      <c r="AD103" s="154" t="b">
        <v>0</v>
      </c>
      <c r="AE103" s="154" t="b">
        <v>0</v>
      </c>
      <c r="AF103" s="154"/>
      <c r="AG103" s="154"/>
      <c r="AH103" s="154"/>
      <c r="AI103" s="154"/>
      <c r="AJ103" s="154" t="s">
        <v>1479</v>
      </c>
      <c r="AK103" s="154" t="s">
        <v>298</v>
      </c>
      <c r="AL103" s="154" t="s">
        <v>129</v>
      </c>
      <c r="AM103" s="154"/>
      <c r="AN103" s="154" t="s">
        <v>1480</v>
      </c>
      <c r="AO103" s="154" t="s">
        <v>313</v>
      </c>
      <c r="AP103" s="154" t="s">
        <v>1481</v>
      </c>
      <c r="AQ103" s="154" t="s">
        <v>134</v>
      </c>
      <c r="AR103" s="154" t="s">
        <v>216</v>
      </c>
      <c r="AS103" s="154" t="s">
        <v>135</v>
      </c>
      <c r="AT103" s="154" t="s">
        <v>1482</v>
      </c>
      <c r="AU103" s="154" t="s">
        <v>216</v>
      </c>
      <c r="AV103" s="154" t="s">
        <v>259</v>
      </c>
      <c r="AW103" s="154" t="s">
        <v>205</v>
      </c>
      <c r="AX103" s="154" t="s">
        <v>134</v>
      </c>
      <c r="AY103" s="154"/>
      <c r="AZ103" s="154"/>
      <c r="BA103" s="154"/>
      <c r="BB103" s="154"/>
      <c r="BC103" s="154"/>
      <c r="BD103" s="154"/>
      <c r="BE103" s="155">
        <f t="shared" si="0"/>
        <v>1</v>
      </c>
      <c r="BF103" s="155">
        <f t="shared" ref="BF103:BI103" si="206">IF(AB103,1,)</f>
        <v>0</v>
      </c>
      <c r="BG103" s="155">
        <f t="shared" si="206"/>
        <v>0</v>
      </c>
      <c r="BH103" s="155">
        <f t="shared" si="206"/>
        <v>0</v>
      </c>
      <c r="BI103" s="155">
        <f t="shared" si="206"/>
        <v>0</v>
      </c>
      <c r="BJ103" s="155">
        <f t="shared" si="2"/>
        <v>1</v>
      </c>
      <c r="BK103" s="155">
        <f t="shared" ref="BK103:BO103" si="207">IF(U103&lt;&gt;"",1,0)</f>
        <v>0</v>
      </c>
      <c r="BL103" s="155">
        <f t="shared" si="207"/>
        <v>0</v>
      </c>
      <c r="BM103" s="155">
        <f t="shared" si="207"/>
        <v>0</v>
      </c>
      <c r="BN103" s="155">
        <f t="shared" si="207"/>
        <v>1</v>
      </c>
      <c r="BO103" s="155">
        <f t="shared" si="207"/>
        <v>0</v>
      </c>
      <c r="BP103" s="155" t="b">
        <f t="shared" si="4"/>
        <v>0</v>
      </c>
      <c r="BQ103" s="155">
        <f t="shared" si="5"/>
        <v>1</v>
      </c>
    </row>
    <row r="104" spans="1:69" ht="13.2">
      <c r="A104" s="153" t="s">
        <v>1483</v>
      </c>
      <c r="B104" s="154" t="s">
        <v>115</v>
      </c>
      <c r="C104" s="154" t="s">
        <v>115</v>
      </c>
      <c r="D104" s="154" t="s">
        <v>116</v>
      </c>
      <c r="E104" s="154" t="s">
        <v>303</v>
      </c>
      <c r="F104" s="154">
        <v>2016</v>
      </c>
      <c r="G104" s="154">
        <v>2020</v>
      </c>
      <c r="H104" s="154" t="s">
        <v>118</v>
      </c>
      <c r="I104" s="154" t="s">
        <v>1484</v>
      </c>
      <c r="J104" s="154" t="s">
        <v>1485</v>
      </c>
      <c r="K104" s="154" t="s">
        <v>459</v>
      </c>
      <c r="L104" s="154" t="s">
        <v>216</v>
      </c>
      <c r="M104" s="154" t="s">
        <v>123</v>
      </c>
      <c r="N104" s="154"/>
      <c r="O104" s="154"/>
      <c r="P104" s="154"/>
      <c r="Q104" s="154" t="s">
        <v>2132</v>
      </c>
      <c r="R104" s="154" t="s">
        <v>132</v>
      </c>
      <c r="S104" s="154" t="s">
        <v>1492</v>
      </c>
      <c r="T104" s="154" t="s">
        <v>125</v>
      </c>
      <c r="U104" s="154"/>
      <c r="V104" s="154" t="s">
        <v>1487</v>
      </c>
      <c r="W104" s="154"/>
      <c r="X104" s="154"/>
      <c r="Y104" s="154"/>
      <c r="Z104" s="154" t="b">
        <v>0</v>
      </c>
      <c r="AA104" s="154" t="b">
        <v>0</v>
      </c>
      <c r="AB104" s="154" t="b">
        <v>0</v>
      </c>
      <c r="AC104" s="154" t="b">
        <v>1</v>
      </c>
      <c r="AD104" s="154" t="b">
        <v>0</v>
      </c>
      <c r="AE104" s="154" t="b">
        <v>0</v>
      </c>
      <c r="AF104" s="154" t="s">
        <v>1488</v>
      </c>
      <c r="AG104" s="154" t="s">
        <v>1489</v>
      </c>
      <c r="AH104" s="154" t="s">
        <v>224</v>
      </c>
      <c r="AI104" s="154" t="s">
        <v>134</v>
      </c>
      <c r="AJ104" s="154" t="s">
        <v>1490</v>
      </c>
      <c r="AK104" s="154" t="s">
        <v>1491</v>
      </c>
      <c r="AL104" s="154" t="s">
        <v>224</v>
      </c>
      <c r="AM104" s="154"/>
      <c r="AN104" s="154" t="s">
        <v>216</v>
      </c>
      <c r="AO104" s="154" t="s">
        <v>132</v>
      </c>
      <c r="AP104" s="154" t="s">
        <v>1492</v>
      </c>
      <c r="AQ104" s="154" t="s">
        <v>134</v>
      </c>
      <c r="AR104" s="154" t="s">
        <v>216</v>
      </c>
      <c r="AS104" s="154" t="s">
        <v>496</v>
      </c>
      <c r="AT104" s="154" t="s">
        <v>216</v>
      </c>
      <c r="AU104" s="154" t="s">
        <v>216</v>
      </c>
      <c r="AV104" s="154" t="s">
        <v>1493</v>
      </c>
      <c r="AW104" s="154" t="s">
        <v>134</v>
      </c>
      <c r="AX104" s="154" t="s">
        <v>205</v>
      </c>
      <c r="AY104" s="154"/>
      <c r="AZ104" s="154"/>
      <c r="BA104" s="154" t="s">
        <v>175</v>
      </c>
      <c r="BB104" s="154"/>
      <c r="BC104" s="154"/>
      <c r="BD104" s="154"/>
      <c r="BE104" s="155">
        <f t="shared" si="0"/>
        <v>0</v>
      </c>
      <c r="BF104" s="155">
        <f t="shared" ref="BF104:BI104" si="208">IF(AB104,1,)</f>
        <v>0</v>
      </c>
      <c r="BG104" s="155">
        <f t="shared" si="208"/>
        <v>1</v>
      </c>
      <c r="BH104" s="155">
        <f t="shared" si="208"/>
        <v>0</v>
      </c>
      <c r="BI104" s="155">
        <f t="shared" si="208"/>
        <v>0</v>
      </c>
      <c r="BJ104" s="155">
        <f t="shared" si="2"/>
        <v>1</v>
      </c>
      <c r="BK104" s="155">
        <f t="shared" ref="BK104:BO104" si="209">IF(U104&lt;&gt;"",1,0)</f>
        <v>0</v>
      </c>
      <c r="BL104" s="155">
        <f t="shared" si="209"/>
        <v>1</v>
      </c>
      <c r="BM104" s="155">
        <f t="shared" si="209"/>
        <v>0</v>
      </c>
      <c r="BN104" s="155">
        <f t="shared" si="209"/>
        <v>0</v>
      </c>
      <c r="BO104" s="155">
        <f t="shared" si="209"/>
        <v>0</v>
      </c>
      <c r="BP104" s="155" t="b">
        <f t="shared" si="4"/>
        <v>0</v>
      </c>
      <c r="BQ104" s="155">
        <f t="shared" si="5"/>
        <v>1</v>
      </c>
    </row>
    <row r="105" spans="1:69" ht="13.2">
      <c r="A105" s="153" t="s">
        <v>1494</v>
      </c>
      <c r="B105" s="154" t="s">
        <v>230</v>
      </c>
      <c r="C105" s="154" t="s">
        <v>230</v>
      </c>
      <c r="D105" s="154" t="s">
        <v>116</v>
      </c>
      <c r="E105" s="154" t="s">
        <v>1495</v>
      </c>
      <c r="F105" s="154">
        <v>2020</v>
      </c>
      <c r="G105" s="154">
        <v>2020</v>
      </c>
      <c r="H105" s="154" t="s">
        <v>118</v>
      </c>
      <c r="I105" s="154" t="s">
        <v>1496</v>
      </c>
      <c r="J105" s="154" t="s">
        <v>552</v>
      </c>
      <c r="K105" s="154" t="s">
        <v>248</v>
      </c>
      <c r="L105" s="154" t="s">
        <v>216</v>
      </c>
      <c r="M105" s="154" t="s">
        <v>123</v>
      </c>
      <c r="N105" s="154" t="s">
        <v>180</v>
      </c>
      <c r="O105" s="154"/>
      <c r="P105" s="154"/>
      <c r="Q105" s="153" t="s">
        <v>1497</v>
      </c>
      <c r="R105" s="154" t="s">
        <v>132</v>
      </c>
      <c r="S105" s="154"/>
      <c r="T105" s="154" t="s">
        <v>144</v>
      </c>
      <c r="U105" s="154"/>
      <c r="V105" s="154"/>
      <c r="W105" s="154" t="s">
        <v>137</v>
      </c>
      <c r="X105" s="154" t="s">
        <v>137</v>
      </c>
      <c r="Y105" s="154"/>
      <c r="Z105" s="154" t="b">
        <v>0</v>
      </c>
      <c r="AA105" s="154" t="b">
        <v>0</v>
      </c>
      <c r="AB105" s="154" t="b">
        <v>0</v>
      </c>
      <c r="AC105" s="154" t="b">
        <v>1</v>
      </c>
      <c r="AD105" s="154" t="b">
        <v>0</v>
      </c>
      <c r="AE105" s="154" t="b">
        <v>1</v>
      </c>
      <c r="AF105" s="154"/>
      <c r="AG105" s="154"/>
      <c r="AH105" s="154"/>
      <c r="AI105" s="154"/>
      <c r="AJ105" s="154"/>
      <c r="AK105" s="154"/>
      <c r="AL105" s="154"/>
      <c r="AM105" s="154"/>
      <c r="AN105" s="154"/>
      <c r="AO105" s="154" t="s">
        <v>132</v>
      </c>
      <c r="AP105" s="154"/>
      <c r="AQ105" s="154"/>
      <c r="AR105" s="154"/>
      <c r="AS105" s="154"/>
      <c r="AT105" s="154"/>
      <c r="AU105" s="154"/>
      <c r="AV105" s="154"/>
      <c r="AW105" s="154" t="s">
        <v>134</v>
      </c>
      <c r="AX105" s="154" t="s">
        <v>205</v>
      </c>
      <c r="AY105" s="154"/>
      <c r="AZ105" s="154"/>
      <c r="BA105" s="154" t="s">
        <v>175</v>
      </c>
      <c r="BB105" s="154"/>
      <c r="BC105" s="154" t="s">
        <v>175</v>
      </c>
      <c r="BD105" s="154"/>
      <c r="BE105" s="155">
        <f t="shared" si="0"/>
        <v>0</v>
      </c>
      <c r="BF105" s="155">
        <f t="shared" ref="BF105:BI105" si="210">IF(AB105,1,)</f>
        <v>0</v>
      </c>
      <c r="BG105" s="155">
        <f t="shared" si="210"/>
        <v>1</v>
      </c>
      <c r="BH105" s="155">
        <f t="shared" si="210"/>
        <v>0</v>
      </c>
      <c r="BI105" s="155">
        <f t="shared" si="210"/>
        <v>1</v>
      </c>
      <c r="BJ105" s="155">
        <f t="shared" si="2"/>
        <v>2</v>
      </c>
      <c r="BK105" s="155">
        <f t="shared" ref="BK105:BO105" si="211">IF(U105&lt;&gt;"",1,0)</f>
        <v>0</v>
      </c>
      <c r="BL105" s="155">
        <f t="shared" si="211"/>
        <v>0</v>
      </c>
      <c r="BM105" s="155">
        <f t="shared" si="211"/>
        <v>1</v>
      </c>
      <c r="BN105" s="155">
        <f t="shared" si="211"/>
        <v>1</v>
      </c>
      <c r="BO105" s="155">
        <f t="shared" si="211"/>
        <v>0</v>
      </c>
      <c r="BP105" s="155" t="b">
        <f t="shared" si="4"/>
        <v>0</v>
      </c>
      <c r="BQ105" s="155">
        <f t="shared" si="5"/>
        <v>2</v>
      </c>
    </row>
    <row r="106" spans="1:69" ht="13.2">
      <c r="A106" s="153" t="s">
        <v>1498</v>
      </c>
      <c r="B106" s="154" t="s">
        <v>115</v>
      </c>
      <c r="C106" s="154" t="s">
        <v>115</v>
      </c>
      <c r="D106" s="154" t="s">
        <v>116</v>
      </c>
      <c r="E106" s="154" t="s">
        <v>1499</v>
      </c>
      <c r="F106" s="154">
        <v>2021</v>
      </c>
      <c r="G106" s="154">
        <v>2021</v>
      </c>
      <c r="H106" s="154" t="s">
        <v>775</v>
      </c>
      <c r="I106" s="154" t="s">
        <v>1500</v>
      </c>
      <c r="J106" s="154" t="s">
        <v>1501</v>
      </c>
      <c r="K106" s="154" t="s">
        <v>248</v>
      </c>
      <c r="L106" s="154" t="s">
        <v>216</v>
      </c>
      <c r="M106" s="154" t="s">
        <v>123</v>
      </c>
      <c r="N106" s="154" t="s">
        <v>180</v>
      </c>
      <c r="O106" s="154"/>
      <c r="P106" s="154"/>
      <c r="Q106" s="153" t="s">
        <v>1502</v>
      </c>
      <c r="R106" s="154" t="s">
        <v>132</v>
      </c>
      <c r="S106" s="154" t="s">
        <v>284</v>
      </c>
      <c r="T106" s="154" t="s">
        <v>125</v>
      </c>
      <c r="U106" s="154"/>
      <c r="V106" s="154"/>
      <c r="W106" s="154" t="s">
        <v>1503</v>
      </c>
      <c r="X106" s="154"/>
      <c r="Y106" s="154"/>
      <c r="Z106" s="154" t="b">
        <v>0</v>
      </c>
      <c r="AA106" s="154" t="b">
        <v>0</v>
      </c>
      <c r="AB106" s="154" t="b">
        <v>0</v>
      </c>
      <c r="AC106" s="154" t="b">
        <v>1</v>
      </c>
      <c r="AD106" s="154" t="b">
        <v>0</v>
      </c>
      <c r="AE106" s="154" t="b">
        <v>0</v>
      </c>
      <c r="AF106" s="154"/>
      <c r="AG106" s="154"/>
      <c r="AH106" s="154" t="s">
        <v>224</v>
      </c>
      <c r="AI106" s="154" t="s">
        <v>134</v>
      </c>
      <c r="AJ106" s="154" t="s">
        <v>1504</v>
      </c>
      <c r="AK106" s="154" t="s">
        <v>1505</v>
      </c>
      <c r="AL106" s="154" t="s">
        <v>224</v>
      </c>
      <c r="AM106" s="154"/>
      <c r="AN106" s="154" t="s">
        <v>216</v>
      </c>
      <c r="AO106" s="154" t="s">
        <v>132</v>
      </c>
      <c r="AP106" s="154" t="s">
        <v>284</v>
      </c>
      <c r="AQ106" s="154" t="s">
        <v>134</v>
      </c>
      <c r="AR106" s="154" t="s">
        <v>216</v>
      </c>
      <c r="AS106" s="154" t="s">
        <v>216</v>
      </c>
      <c r="AT106" s="154" t="s">
        <v>216</v>
      </c>
      <c r="AU106" s="154" t="s">
        <v>216</v>
      </c>
      <c r="AV106" s="154" t="s">
        <v>982</v>
      </c>
      <c r="AW106" s="154" t="s">
        <v>134</v>
      </c>
      <c r="AX106" s="154" t="s">
        <v>205</v>
      </c>
      <c r="AY106" s="154"/>
      <c r="AZ106" s="154"/>
      <c r="BA106" s="154" t="s">
        <v>175</v>
      </c>
      <c r="BB106" s="154"/>
      <c r="BC106" s="154"/>
      <c r="BD106" s="154"/>
      <c r="BE106" s="155">
        <f t="shared" si="0"/>
        <v>0</v>
      </c>
      <c r="BF106" s="155">
        <f t="shared" ref="BF106:BI106" si="212">IF(AB106,1,)</f>
        <v>0</v>
      </c>
      <c r="BG106" s="155">
        <f t="shared" si="212"/>
        <v>1</v>
      </c>
      <c r="BH106" s="155">
        <f t="shared" si="212"/>
        <v>0</v>
      </c>
      <c r="BI106" s="155">
        <f t="shared" si="212"/>
        <v>0</v>
      </c>
      <c r="BJ106" s="155">
        <f t="shared" si="2"/>
        <v>1</v>
      </c>
      <c r="BK106" s="155">
        <f t="shared" ref="BK106:BO106" si="213">IF(U106&lt;&gt;"",1,0)</f>
        <v>0</v>
      </c>
      <c r="BL106" s="155">
        <f t="shared" si="213"/>
        <v>0</v>
      </c>
      <c r="BM106" s="155">
        <f t="shared" si="213"/>
        <v>1</v>
      </c>
      <c r="BN106" s="155">
        <f t="shared" si="213"/>
        <v>0</v>
      </c>
      <c r="BO106" s="155">
        <f t="shared" si="213"/>
        <v>0</v>
      </c>
      <c r="BP106" s="155" t="b">
        <f t="shared" si="4"/>
        <v>0</v>
      </c>
      <c r="BQ106" s="155">
        <f t="shared" si="5"/>
        <v>1</v>
      </c>
    </row>
    <row r="107" spans="1:69" ht="13.2">
      <c r="A107" s="153" t="s">
        <v>1506</v>
      </c>
      <c r="B107" s="154" t="s">
        <v>230</v>
      </c>
      <c r="C107" s="154" t="s">
        <v>230</v>
      </c>
      <c r="D107" s="154" t="s">
        <v>116</v>
      </c>
      <c r="E107" s="154" t="s">
        <v>1507</v>
      </c>
      <c r="F107" s="154">
        <v>2019</v>
      </c>
      <c r="G107" s="154" t="s">
        <v>1508</v>
      </c>
      <c r="H107" s="154" t="s">
        <v>118</v>
      </c>
      <c r="I107" s="154" t="s">
        <v>1509</v>
      </c>
      <c r="J107" s="154" t="s">
        <v>425</v>
      </c>
      <c r="K107" s="154" t="s">
        <v>426</v>
      </c>
      <c r="L107" s="154"/>
      <c r="M107" s="154" t="s">
        <v>123</v>
      </c>
      <c r="N107" s="154" t="s">
        <v>134</v>
      </c>
      <c r="O107" s="154"/>
      <c r="P107" s="154" t="s">
        <v>122</v>
      </c>
      <c r="Q107" s="153" t="s">
        <v>1510</v>
      </c>
      <c r="R107" s="154" t="s">
        <v>132</v>
      </c>
      <c r="S107" s="154" t="s">
        <v>256</v>
      </c>
      <c r="T107" s="154" t="s">
        <v>200</v>
      </c>
      <c r="U107" s="154"/>
      <c r="V107" s="154"/>
      <c r="W107" s="154" t="s">
        <v>1511</v>
      </c>
      <c r="X107" s="154"/>
      <c r="Y107" s="154"/>
      <c r="Z107" s="154" t="b">
        <v>0</v>
      </c>
      <c r="AA107" s="154" t="b">
        <v>1</v>
      </c>
      <c r="AB107" s="154" t="b">
        <v>0</v>
      </c>
      <c r="AC107" s="154" t="b">
        <v>1</v>
      </c>
      <c r="AD107" s="154" t="b">
        <v>0</v>
      </c>
      <c r="AE107" s="154" t="b">
        <v>1</v>
      </c>
      <c r="AF107" s="154" t="s">
        <v>1512</v>
      </c>
      <c r="AG107" s="154" t="s">
        <v>268</v>
      </c>
      <c r="AH107" s="154" t="s">
        <v>433</v>
      </c>
      <c r="AI107" s="154" t="s">
        <v>205</v>
      </c>
      <c r="AJ107" s="154" t="s">
        <v>1513</v>
      </c>
      <c r="AK107" s="154" t="s">
        <v>422</v>
      </c>
      <c r="AL107" s="154" t="s">
        <v>129</v>
      </c>
      <c r="AM107" s="154"/>
      <c r="AN107" s="154" t="s">
        <v>255</v>
      </c>
      <c r="AO107" s="154" t="s">
        <v>132</v>
      </c>
      <c r="AP107" s="154" t="s">
        <v>256</v>
      </c>
      <c r="AQ107" s="154" t="s">
        <v>134</v>
      </c>
      <c r="AR107" s="154" t="s">
        <v>1514</v>
      </c>
      <c r="AS107" s="154" t="s">
        <v>1515</v>
      </c>
      <c r="AT107" s="154" t="s">
        <v>470</v>
      </c>
      <c r="AU107" s="154" t="s">
        <v>122</v>
      </c>
      <c r="AV107" s="154" t="s">
        <v>982</v>
      </c>
      <c r="AW107" s="154" t="s">
        <v>134</v>
      </c>
      <c r="AX107" s="154" t="s">
        <v>134</v>
      </c>
      <c r="AY107" s="154"/>
      <c r="AZ107" s="154"/>
      <c r="BA107" s="154" t="s">
        <v>175</v>
      </c>
      <c r="BB107" s="154"/>
      <c r="BC107" s="154" t="s">
        <v>175</v>
      </c>
      <c r="BD107" s="154"/>
      <c r="BE107" s="155">
        <f t="shared" si="0"/>
        <v>1</v>
      </c>
      <c r="BF107" s="155">
        <f t="shared" ref="BF107:BI107" si="214">IF(AB107,1,)</f>
        <v>0</v>
      </c>
      <c r="BG107" s="155">
        <f t="shared" si="214"/>
        <v>1</v>
      </c>
      <c r="BH107" s="155">
        <f t="shared" si="214"/>
        <v>0</v>
      </c>
      <c r="BI107" s="155">
        <f t="shared" si="214"/>
        <v>1</v>
      </c>
      <c r="BJ107" s="155">
        <f t="shared" si="2"/>
        <v>3</v>
      </c>
      <c r="BK107" s="155">
        <f t="shared" ref="BK107:BO107" si="215">IF(U107&lt;&gt;"",1,0)</f>
        <v>0</v>
      </c>
      <c r="BL107" s="155">
        <f t="shared" si="215"/>
        <v>0</v>
      </c>
      <c r="BM107" s="155">
        <f t="shared" si="215"/>
        <v>1</v>
      </c>
      <c r="BN107" s="155">
        <f t="shared" si="215"/>
        <v>0</v>
      </c>
      <c r="BO107" s="155">
        <f t="shared" si="215"/>
        <v>0</v>
      </c>
      <c r="BP107" s="155" t="b">
        <f t="shared" si="4"/>
        <v>0</v>
      </c>
      <c r="BQ107" s="155">
        <f t="shared" si="5"/>
        <v>1</v>
      </c>
    </row>
    <row r="108" spans="1:69" ht="13.2">
      <c r="A108" s="153" t="s">
        <v>1516</v>
      </c>
      <c r="B108" s="154" t="s">
        <v>115</v>
      </c>
      <c r="C108" s="154" t="s">
        <v>115</v>
      </c>
      <c r="D108" s="154" t="s">
        <v>116</v>
      </c>
      <c r="E108" s="154" t="s">
        <v>1517</v>
      </c>
      <c r="F108" s="154">
        <v>2017</v>
      </c>
      <c r="G108" s="154" t="s">
        <v>216</v>
      </c>
      <c r="H108" s="154" t="s">
        <v>118</v>
      </c>
      <c r="I108" s="154" t="s">
        <v>1518</v>
      </c>
      <c r="J108" s="154" t="s">
        <v>1519</v>
      </c>
      <c r="K108" s="154" t="s">
        <v>196</v>
      </c>
      <c r="L108" s="154"/>
      <c r="M108" s="154" t="s">
        <v>123</v>
      </c>
      <c r="N108" s="154" t="s">
        <v>205</v>
      </c>
      <c r="O108" s="154"/>
      <c r="P108" s="154" t="s">
        <v>122</v>
      </c>
      <c r="Q108" s="154" t="s">
        <v>1520</v>
      </c>
      <c r="R108" s="154" t="s">
        <v>132</v>
      </c>
      <c r="S108" s="154" t="s">
        <v>284</v>
      </c>
      <c r="T108" s="154" t="s">
        <v>144</v>
      </c>
      <c r="U108" s="154"/>
      <c r="V108" s="154"/>
      <c r="W108" s="154" t="s">
        <v>1521</v>
      </c>
      <c r="X108" s="154" t="s">
        <v>1522</v>
      </c>
      <c r="Y108" s="154"/>
      <c r="Z108" s="154" t="b">
        <v>0</v>
      </c>
      <c r="AA108" s="154" t="b">
        <v>1</v>
      </c>
      <c r="AB108" s="154" t="b">
        <v>0</v>
      </c>
      <c r="AC108" s="154" t="b">
        <v>0</v>
      </c>
      <c r="AD108" s="154" t="b">
        <v>0</v>
      </c>
      <c r="AE108" s="154" t="b">
        <v>0</v>
      </c>
      <c r="AF108" s="154"/>
      <c r="AG108" s="154"/>
      <c r="AH108" s="154"/>
      <c r="AI108" s="154"/>
      <c r="AJ108" s="154"/>
      <c r="AK108" s="154"/>
      <c r="AL108" s="154"/>
      <c r="AM108" s="154"/>
      <c r="AN108" s="154"/>
      <c r="AO108" s="154" t="s">
        <v>132</v>
      </c>
      <c r="AP108" s="154" t="s">
        <v>284</v>
      </c>
      <c r="AQ108" s="154"/>
      <c r="AR108" s="154"/>
      <c r="AS108" s="154"/>
      <c r="AT108" s="154"/>
      <c r="AU108" s="154"/>
      <c r="AV108" s="154"/>
      <c r="AW108" s="154" t="s">
        <v>134</v>
      </c>
      <c r="AX108" s="154" t="s">
        <v>134</v>
      </c>
      <c r="AY108" s="154" t="s">
        <v>175</v>
      </c>
      <c r="AZ108" s="154"/>
      <c r="BA108" s="154"/>
      <c r="BB108" s="154"/>
      <c r="BC108" s="154"/>
      <c r="BD108" s="154"/>
      <c r="BE108" s="155">
        <f t="shared" si="0"/>
        <v>1</v>
      </c>
      <c r="BF108" s="155">
        <f t="shared" ref="BF108:BI108" si="216">IF(AB108,1,)</f>
        <v>0</v>
      </c>
      <c r="BG108" s="155">
        <f t="shared" si="216"/>
        <v>0</v>
      </c>
      <c r="BH108" s="155">
        <f t="shared" si="216"/>
        <v>0</v>
      </c>
      <c r="BI108" s="155">
        <f t="shared" si="216"/>
        <v>0</v>
      </c>
      <c r="BJ108" s="155">
        <f t="shared" si="2"/>
        <v>1</v>
      </c>
      <c r="BK108" s="155">
        <f t="shared" ref="BK108:BO108" si="217">IF(U108&lt;&gt;"",1,0)</f>
        <v>0</v>
      </c>
      <c r="BL108" s="155">
        <f t="shared" si="217"/>
        <v>0</v>
      </c>
      <c r="BM108" s="155">
        <f t="shared" si="217"/>
        <v>1</v>
      </c>
      <c r="BN108" s="155">
        <f t="shared" si="217"/>
        <v>1</v>
      </c>
      <c r="BO108" s="155">
        <f t="shared" si="217"/>
        <v>0</v>
      </c>
      <c r="BP108" s="155" t="b">
        <f t="shared" si="4"/>
        <v>0</v>
      </c>
      <c r="BQ108" s="155">
        <f t="shared" si="5"/>
        <v>2</v>
      </c>
    </row>
    <row r="109" spans="1:69" ht="13.2">
      <c r="A109" s="153" t="s">
        <v>1523</v>
      </c>
      <c r="B109" s="154" t="s">
        <v>115</v>
      </c>
      <c r="C109" s="154" t="s">
        <v>115</v>
      </c>
      <c r="D109" s="154" t="s">
        <v>116</v>
      </c>
      <c r="E109" s="154" t="s">
        <v>139</v>
      </c>
      <c r="F109" s="154">
        <v>2014</v>
      </c>
      <c r="G109" s="154" t="s">
        <v>216</v>
      </c>
      <c r="H109" s="154" t="s">
        <v>118</v>
      </c>
      <c r="I109" s="154" t="s">
        <v>1524</v>
      </c>
      <c r="J109" s="154" t="s">
        <v>263</v>
      </c>
      <c r="K109" s="154" t="s">
        <v>142</v>
      </c>
      <c r="L109" s="154"/>
      <c r="M109" s="154" t="s">
        <v>123</v>
      </c>
      <c r="N109" s="154" t="s">
        <v>180</v>
      </c>
      <c r="O109" s="154"/>
      <c r="P109" s="154"/>
      <c r="Q109" s="154" t="s">
        <v>2133</v>
      </c>
      <c r="R109" s="154" t="s">
        <v>132</v>
      </c>
      <c r="S109" s="154" t="s">
        <v>284</v>
      </c>
      <c r="T109" s="154" t="s">
        <v>144</v>
      </c>
      <c r="U109" s="154"/>
      <c r="V109" s="154"/>
      <c r="W109" s="154" t="s">
        <v>1526</v>
      </c>
      <c r="X109" s="154"/>
      <c r="Y109" s="154"/>
      <c r="Z109" s="154" t="b">
        <v>0</v>
      </c>
      <c r="AA109" s="154" t="b">
        <v>1</v>
      </c>
      <c r="AB109" s="154" t="b">
        <v>1</v>
      </c>
      <c r="AC109" s="154" t="b">
        <v>0</v>
      </c>
      <c r="AD109" s="154" t="b">
        <v>0</v>
      </c>
      <c r="AE109" s="154" t="b">
        <v>0</v>
      </c>
      <c r="AF109" s="154"/>
      <c r="AG109" s="154"/>
      <c r="AH109" s="154"/>
      <c r="AI109" s="154"/>
      <c r="AJ109" s="154" t="s">
        <v>1527</v>
      </c>
      <c r="AK109" s="154" t="s">
        <v>298</v>
      </c>
      <c r="AL109" s="154" t="s">
        <v>129</v>
      </c>
      <c r="AM109" s="154"/>
      <c r="AN109" s="154" t="s">
        <v>1528</v>
      </c>
      <c r="AO109" s="154" t="s">
        <v>132</v>
      </c>
      <c r="AP109" s="154" t="s">
        <v>284</v>
      </c>
      <c r="AQ109" s="154" t="s">
        <v>134</v>
      </c>
      <c r="AR109" s="154" t="s">
        <v>257</v>
      </c>
      <c r="AS109" s="154" t="s">
        <v>135</v>
      </c>
      <c r="AT109" s="154" t="s">
        <v>1482</v>
      </c>
      <c r="AU109" s="154" t="s">
        <v>216</v>
      </c>
      <c r="AV109" s="154" t="s">
        <v>216</v>
      </c>
      <c r="AW109" s="154" t="s">
        <v>134</v>
      </c>
      <c r="AX109" s="154" t="s">
        <v>134</v>
      </c>
      <c r="AY109" s="154"/>
      <c r="AZ109" s="154" t="s">
        <v>175</v>
      </c>
      <c r="BA109" s="154"/>
      <c r="BB109" s="154"/>
      <c r="BC109" s="154"/>
      <c r="BD109" s="154"/>
      <c r="BE109" s="155">
        <f t="shared" si="0"/>
        <v>1</v>
      </c>
      <c r="BF109" s="155">
        <f t="shared" ref="BF109:BI109" si="218">IF(AB109,1,)</f>
        <v>1</v>
      </c>
      <c r="BG109" s="155">
        <f t="shared" si="218"/>
        <v>0</v>
      </c>
      <c r="BH109" s="155">
        <f t="shared" si="218"/>
        <v>0</v>
      </c>
      <c r="BI109" s="155">
        <f t="shared" si="218"/>
        <v>0</v>
      </c>
      <c r="BJ109" s="155">
        <f t="shared" si="2"/>
        <v>2</v>
      </c>
      <c r="BK109" s="155">
        <f t="shared" ref="BK109:BO109" si="219">IF(U109&lt;&gt;"",1,0)</f>
        <v>0</v>
      </c>
      <c r="BL109" s="155">
        <f t="shared" si="219"/>
        <v>0</v>
      </c>
      <c r="BM109" s="155">
        <f t="shared" si="219"/>
        <v>1</v>
      </c>
      <c r="BN109" s="155">
        <f t="shared" si="219"/>
        <v>0</v>
      </c>
      <c r="BO109" s="155">
        <f t="shared" si="219"/>
        <v>0</v>
      </c>
      <c r="BP109" s="155" t="b">
        <f t="shared" si="4"/>
        <v>0</v>
      </c>
      <c r="BQ109" s="155">
        <f t="shared" si="5"/>
        <v>1</v>
      </c>
    </row>
    <row r="110" spans="1:69" ht="13.2">
      <c r="A110" s="153" t="s">
        <v>1529</v>
      </c>
      <c r="B110" s="154"/>
      <c r="C110" s="154" t="s">
        <v>230</v>
      </c>
      <c r="D110" s="154" t="s">
        <v>116</v>
      </c>
      <c r="E110" s="154" t="s">
        <v>1530</v>
      </c>
      <c r="F110" s="154">
        <v>2018</v>
      </c>
      <c r="G110" s="154"/>
      <c r="H110" s="154" t="s">
        <v>118</v>
      </c>
      <c r="I110" s="154" t="s">
        <v>1531</v>
      </c>
      <c r="J110" s="154" t="s">
        <v>588</v>
      </c>
      <c r="K110" s="154" t="s">
        <v>248</v>
      </c>
      <c r="L110" s="154" t="s">
        <v>738</v>
      </c>
      <c r="M110" s="154" t="s">
        <v>123</v>
      </c>
      <c r="N110" s="154" t="s">
        <v>180</v>
      </c>
      <c r="O110" s="154"/>
      <c r="P110" s="154" t="s">
        <v>122</v>
      </c>
      <c r="Q110" s="153" t="s">
        <v>1532</v>
      </c>
      <c r="R110" s="154" t="s">
        <v>132</v>
      </c>
      <c r="S110" s="154" t="s">
        <v>299</v>
      </c>
      <c r="T110" s="154" t="s">
        <v>200</v>
      </c>
      <c r="U110" s="154"/>
      <c r="V110" s="154"/>
      <c r="W110" s="154" t="s">
        <v>205</v>
      </c>
      <c r="X110" s="154"/>
      <c r="Y110" s="154"/>
      <c r="Z110" s="154" t="b">
        <v>0</v>
      </c>
      <c r="AA110" s="154" t="b">
        <v>0</v>
      </c>
      <c r="AB110" s="154" t="b">
        <v>0</v>
      </c>
      <c r="AC110" s="154" t="b">
        <v>1</v>
      </c>
      <c r="AD110" s="154" t="b">
        <v>0</v>
      </c>
      <c r="AE110" s="154" t="b">
        <v>1</v>
      </c>
      <c r="AF110" s="154" t="s">
        <v>1533</v>
      </c>
      <c r="AG110" s="154" t="s">
        <v>1534</v>
      </c>
      <c r="AH110" s="154" t="s">
        <v>1535</v>
      </c>
      <c r="AI110" s="154" t="s">
        <v>205</v>
      </c>
      <c r="AJ110" s="154" t="s">
        <v>1536</v>
      </c>
      <c r="AK110" s="154" t="s">
        <v>1537</v>
      </c>
      <c r="AL110" s="154" t="s">
        <v>224</v>
      </c>
      <c r="AM110" s="154" t="s">
        <v>254</v>
      </c>
      <c r="AN110" s="154" t="s">
        <v>255</v>
      </c>
      <c r="AO110" s="154" t="s">
        <v>132</v>
      </c>
      <c r="AP110" s="154" t="s">
        <v>299</v>
      </c>
      <c r="AQ110" s="154" t="s">
        <v>134</v>
      </c>
      <c r="AR110" s="154" t="s">
        <v>122</v>
      </c>
      <c r="AS110" s="154" t="s">
        <v>135</v>
      </c>
      <c r="AT110" s="154"/>
      <c r="AU110" s="154"/>
      <c r="AV110" s="154" t="s">
        <v>259</v>
      </c>
      <c r="AW110" s="154" t="s">
        <v>134</v>
      </c>
      <c r="AX110" s="154" t="s">
        <v>134</v>
      </c>
      <c r="AY110" s="154"/>
      <c r="AZ110" s="154"/>
      <c r="BA110" s="154" t="s">
        <v>175</v>
      </c>
      <c r="BB110" s="154"/>
      <c r="BC110" s="154" t="s">
        <v>175</v>
      </c>
      <c r="BD110" s="154"/>
      <c r="BE110" s="155">
        <f t="shared" si="0"/>
        <v>0</v>
      </c>
      <c r="BF110" s="155">
        <f t="shared" ref="BF110:BI110" si="220">IF(AB110,1,)</f>
        <v>0</v>
      </c>
      <c r="BG110" s="155">
        <f t="shared" si="220"/>
        <v>1</v>
      </c>
      <c r="BH110" s="155">
        <f t="shared" si="220"/>
        <v>0</v>
      </c>
      <c r="BI110" s="155">
        <f t="shared" si="220"/>
        <v>1</v>
      </c>
      <c r="BJ110" s="155">
        <f t="shared" si="2"/>
        <v>2</v>
      </c>
      <c r="BK110" s="155">
        <f t="shared" ref="BK110:BO110" si="221">IF(U110&lt;&gt;"",1,0)</f>
        <v>0</v>
      </c>
      <c r="BL110" s="155">
        <f t="shared" si="221"/>
        <v>0</v>
      </c>
      <c r="BM110" s="155">
        <f t="shared" si="221"/>
        <v>1</v>
      </c>
      <c r="BN110" s="155">
        <f t="shared" si="221"/>
        <v>0</v>
      </c>
      <c r="BO110" s="155">
        <f t="shared" si="221"/>
        <v>0</v>
      </c>
      <c r="BP110" s="155" t="b">
        <f t="shared" si="4"/>
        <v>0</v>
      </c>
      <c r="BQ110" s="155">
        <f t="shared" si="5"/>
        <v>1</v>
      </c>
    </row>
    <row r="111" spans="1:69" ht="13.2">
      <c r="A111" s="153" t="s">
        <v>1538</v>
      </c>
      <c r="B111" s="154" t="s">
        <v>115</v>
      </c>
      <c r="C111" s="154" t="s">
        <v>115</v>
      </c>
      <c r="D111" s="154" t="s">
        <v>116</v>
      </c>
      <c r="E111" s="154" t="s">
        <v>1539</v>
      </c>
      <c r="F111" s="154">
        <v>2019</v>
      </c>
      <c r="G111" s="154"/>
      <c r="H111" s="154" t="s">
        <v>118</v>
      </c>
      <c r="I111" s="154" t="s">
        <v>1540</v>
      </c>
      <c r="J111" s="154" t="s">
        <v>1541</v>
      </c>
      <c r="K111" s="154" t="s">
        <v>459</v>
      </c>
      <c r="L111" s="154" t="s">
        <v>216</v>
      </c>
      <c r="M111" s="154" t="s">
        <v>123</v>
      </c>
      <c r="N111" s="154"/>
      <c r="O111" s="154"/>
      <c r="P111" s="154" t="s">
        <v>122</v>
      </c>
      <c r="Q111" s="153" t="s">
        <v>1542</v>
      </c>
      <c r="R111" s="154" t="s">
        <v>313</v>
      </c>
      <c r="S111" s="154" t="s">
        <v>256</v>
      </c>
      <c r="T111" s="154" t="s">
        <v>144</v>
      </c>
      <c r="U111" s="154"/>
      <c r="V111" s="154"/>
      <c r="W111" s="154"/>
      <c r="X111" s="154" t="s">
        <v>1543</v>
      </c>
      <c r="Y111" s="154"/>
      <c r="Z111" s="154" t="b">
        <v>0</v>
      </c>
      <c r="AA111" s="154" t="b">
        <v>1</v>
      </c>
      <c r="AB111" s="154" t="b">
        <v>1</v>
      </c>
      <c r="AC111" s="154" t="b">
        <v>0</v>
      </c>
      <c r="AD111" s="154" t="b">
        <v>0</v>
      </c>
      <c r="AE111" s="154" t="b">
        <v>0</v>
      </c>
      <c r="AF111" s="154"/>
      <c r="AG111" s="154"/>
      <c r="AH111" s="154"/>
      <c r="AI111" s="154"/>
      <c r="AJ111" s="154"/>
      <c r="AK111" s="154"/>
      <c r="AL111" s="154"/>
      <c r="AM111" s="154"/>
      <c r="AN111" s="154"/>
      <c r="AO111" s="154" t="s">
        <v>313</v>
      </c>
      <c r="AP111" s="154" t="s">
        <v>256</v>
      </c>
      <c r="AQ111" s="154"/>
      <c r="AR111" s="154"/>
      <c r="AS111" s="154" t="s">
        <v>1544</v>
      </c>
      <c r="AT111" s="154"/>
      <c r="AU111" s="154"/>
      <c r="AV111" s="154"/>
      <c r="AW111" s="154"/>
      <c r="AX111" s="154"/>
      <c r="AY111" s="154"/>
      <c r="AZ111" s="154" t="s">
        <v>175</v>
      </c>
      <c r="BA111" s="154"/>
      <c r="BB111" s="154"/>
      <c r="BC111" s="154"/>
      <c r="BD111" s="154"/>
      <c r="BE111" s="155">
        <f t="shared" si="0"/>
        <v>1</v>
      </c>
      <c r="BF111" s="155">
        <f t="shared" ref="BF111:BI111" si="222">IF(AB111,1,)</f>
        <v>1</v>
      </c>
      <c r="BG111" s="155">
        <f t="shared" si="222"/>
        <v>0</v>
      </c>
      <c r="BH111" s="155">
        <f t="shared" si="222"/>
        <v>0</v>
      </c>
      <c r="BI111" s="155">
        <f t="shared" si="222"/>
        <v>0</v>
      </c>
      <c r="BJ111" s="155">
        <f t="shared" si="2"/>
        <v>2</v>
      </c>
      <c r="BK111" s="155">
        <f t="shared" ref="BK111:BO111" si="223">IF(U111&lt;&gt;"",1,0)</f>
        <v>0</v>
      </c>
      <c r="BL111" s="155">
        <f t="shared" si="223"/>
        <v>0</v>
      </c>
      <c r="BM111" s="155">
        <f t="shared" si="223"/>
        <v>0</v>
      </c>
      <c r="BN111" s="155">
        <f t="shared" si="223"/>
        <v>1</v>
      </c>
      <c r="BO111" s="155">
        <f t="shared" si="223"/>
        <v>0</v>
      </c>
      <c r="BP111" s="155" t="b">
        <f t="shared" si="4"/>
        <v>0</v>
      </c>
      <c r="BQ111" s="155">
        <f t="shared" si="5"/>
        <v>1</v>
      </c>
    </row>
    <row r="112" spans="1:69" ht="13.2">
      <c r="A112" s="153" t="s">
        <v>1545</v>
      </c>
      <c r="B112" s="154" t="s">
        <v>230</v>
      </c>
      <c r="C112" s="154" t="s">
        <v>230</v>
      </c>
      <c r="D112" s="154" t="s">
        <v>116</v>
      </c>
      <c r="E112" s="154" t="s">
        <v>1546</v>
      </c>
      <c r="F112" s="154">
        <v>2018</v>
      </c>
      <c r="G112" s="154"/>
      <c r="H112" s="154" t="s">
        <v>118</v>
      </c>
      <c r="I112" s="154" t="s">
        <v>1547</v>
      </c>
      <c r="J112" s="154" t="s">
        <v>518</v>
      </c>
      <c r="K112" s="154" t="s">
        <v>248</v>
      </c>
      <c r="L112" s="154"/>
      <c r="M112" s="154" t="s">
        <v>123</v>
      </c>
      <c r="N112" s="154" t="s">
        <v>134</v>
      </c>
      <c r="O112" s="154"/>
      <c r="P112" s="154" t="s">
        <v>122</v>
      </c>
      <c r="Q112" s="153" t="s">
        <v>1548</v>
      </c>
      <c r="R112" s="154" t="s">
        <v>313</v>
      </c>
      <c r="S112" s="154" t="s">
        <v>1556</v>
      </c>
      <c r="T112" s="154" t="s">
        <v>200</v>
      </c>
      <c r="U112" s="154" t="s">
        <v>1549</v>
      </c>
      <c r="V112" s="154" t="s">
        <v>1550</v>
      </c>
      <c r="W112" s="154" t="s">
        <v>1551</v>
      </c>
      <c r="X112" s="154" t="s">
        <v>1552</v>
      </c>
      <c r="Y112" s="154" t="s">
        <v>1553</v>
      </c>
      <c r="Z112" s="154" t="b">
        <v>0</v>
      </c>
      <c r="AA112" s="154" t="b">
        <v>1</v>
      </c>
      <c r="AB112" s="154" t="b">
        <v>0</v>
      </c>
      <c r="AC112" s="154" t="b">
        <v>0</v>
      </c>
      <c r="AD112" s="154" t="b">
        <v>0</v>
      </c>
      <c r="AE112" s="154" t="b">
        <v>0</v>
      </c>
      <c r="AF112" s="154" t="s">
        <v>420</v>
      </c>
      <c r="AG112" s="154" t="s">
        <v>122</v>
      </c>
      <c r="AH112" s="154" t="s">
        <v>122</v>
      </c>
      <c r="AI112" s="154" t="s">
        <v>205</v>
      </c>
      <c r="AJ112" s="154" t="s">
        <v>1554</v>
      </c>
      <c r="AK112" s="154" t="s">
        <v>1555</v>
      </c>
      <c r="AL112" s="154" t="s">
        <v>224</v>
      </c>
      <c r="AM112" s="154" t="s">
        <v>254</v>
      </c>
      <c r="AN112" s="154" t="s">
        <v>255</v>
      </c>
      <c r="AO112" s="154" t="s">
        <v>313</v>
      </c>
      <c r="AP112" s="154" t="s">
        <v>1556</v>
      </c>
      <c r="AQ112" s="154" t="s">
        <v>205</v>
      </c>
      <c r="AR112" s="154" t="s">
        <v>257</v>
      </c>
      <c r="AS112" s="154" t="s">
        <v>135</v>
      </c>
      <c r="AT112" s="154" t="s">
        <v>258</v>
      </c>
      <c r="AU112" s="154" t="s">
        <v>205</v>
      </c>
      <c r="AV112" s="154" t="s">
        <v>259</v>
      </c>
      <c r="AW112" s="154"/>
      <c r="AX112" s="154"/>
      <c r="AY112" s="154" t="s">
        <v>175</v>
      </c>
      <c r="AZ112" s="154"/>
      <c r="BA112" s="154"/>
      <c r="BB112" s="154"/>
      <c r="BC112" s="154"/>
      <c r="BD112" s="154"/>
      <c r="BE112" s="155">
        <f t="shared" si="0"/>
        <v>1</v>
      </c>
      <c r="BF112" s="155">
        <f t="shared" ref="BF112:BI112" si="224">IF(AB112,1,)</f>
        <v>0</v>
      </c>
      <c r="BG112" s="155">
        <f t="shared" si="224"/>
        <v>0</v>
      </c>
      <c r="BH112" s="155">
        <f t="shared" si="224"/>
        <v>0</v>
      </c>
      <c r="BI112" s="155">
        <f t="shared" si="224"/>
        <v>0</v>
      </c>
      <c r="BJ112" s="155">
        <f t="shared" si="2"/>
        <v>1</v>
      </c>
      <c r="BK112" s="155">
        <f t="shared" ref="BK112:BO112" si="225">IF(U112&lt;&gt;"",1,0)</f>
        <v>1</v>
      </c>
      <c r="BL112" s="155">
        <f t="shared" si="225"/>
        <v>1</v>
      </c>
      <c r="BM112" s="155">
        <f t="shared" si="225"/>
        <v>1</v>
      </c>
      <c r="BN112" s="155">
        <f t="shared" si="225"/>
        <v>1</v>
      </c>
      <c r="BO112" s="155">
        <f t="shared" si="225"/>
        <v>1</v>
      </c>
      <c r="BP112" s="155" t="b">
        <f t="shared" si="4"/>
        <v>0</v>
      </c>
      <c r="BQ112" s="155">
        <f t="shared" si="5"/>
        <v>5</v>
      </c>
    </row>
    <row r="113" spans="1:69" ht="13.2">
      <c r="A113" s="154" t="s">
        <v>1557</v>
      </c>
      <c r="B113" s="154" t="s">
        <v>230</v>
      </c>
      <c r="C113" s="154" t="s">
        <v>230</v>
      </c>
      <c r="D113" s="154" t="s">
        <v>116</v>
      </c>
      <c r="E113" s="154" t="s">
        <v>1558</v>
      </c>
      <c r="F113" s="154">
        <v>2014</v>
      </c>
      <c r="G113" s="154"/>
      <c r="H113" s="154" t="s">
        <v>118</v>
      </c>
      <c r="I113" s="154" t="s">
        <v>1559</v>
      </c>
      <c r="J113" s="154" t="s">
        <v>263</v>
      </c>
      <c r="K113" s="154" t="s">
        <v>248</v>
      </c>
      <c r="L113" s="154"/>
      <c r="M113" s="154" t="s">
        <v>123</v>
      </c>
      <c r="N113" s="154" t="s">
        <v>180</v>
      </c>
      <c r="O113" s="154"/>
      <c r="P113" s="154" t="s">
        <v>122</v>
      </c>
      <c r="Q113" s="153" t="s">
        <v>1560</v>
      </c>
      <c r="R113" s="154" t="s">
        <v>132</v>
      </c>
      <c r="S113" s="154" t="s">
        <v>1067</v>
      </c>
      <c r="T113" s="154" t="s">
        <v>144</v>
      </c>
      <c r="U113" s="154" t="s">
        <v>1561</v>
      </c>
      <c r="V113" s="154" t="s">
        <v>1562</v>
      </c>
      <c r="W113" s="154" t="s">
        <v>1563</v>
      </c>
      <c r="X113" s="154"/>
      <c r="Y113" s="154"/>
      <c r="Z113" s="154" t="b">
        <v>0</v>
      </c>
      <c r="AA113" s="154" t="b">
        <v>1</v>
      </c>
      <c r="AB113" s="154" t="b">
        <v>0</v>
      </c>
      <c r="AC113" s="154" t="b">
        <v>1</v>
      </c>
      <c r="AD113" s="154" t="b">
        <v>0</v>
      </c>
      <c r="AE113" s="154" t="b">
        <v>0</v>
      </c>
      <c r="AF113" s="154" t="s">
        <v>1564</v>
      </c>
      <c r="AG113" s="154" t="s">
        <v>268</v>
      </c>
      <c r="AH113" s="154" t="s">
        <v>744</v>
      </c>
      <c r="AI113" s="154" t="s">
        <v>134</v>
      </c>
      <c r="AJ113" s="154" t="s">
        <v>1565</v>
      </c>
      <c r="AK113" s="154"/>
      <c r="AL113" s="154" t="s">
        <v>129</v>
      </c>
      <c r="AM113" s="154" t="s">
        <v>254</v>
      </c>
      <c r="AN113" s="154" t="s">
        <v>255</v>
      </c>
      <c r="AO113" s="154" t="s">
        <v>132</v>
      </c>
      <c r="AP113" s="154" t="s">
        <v>1067</v>
      </c>
      <c r="AQ113" s="154" t="s">
        <v>134</v>
      </c>
      <c r="AR113" s="154" t="s">
        <v>257</v>
      </c>
      <c r="AS113" s="154" t="s">
        <v>135</v>
      </c>
      <c r="AT113" s="154" t="s">
        <v>604</v>
      </c>
      <c r="AU113" s="154"/>
      <c r="AV113" s="154" t="s">
        <v>259</v>
      </c>
      <c r="AW113" s="154" t="s">
        <v>134</v>
      </c>
      <c r="AX113" s="154" t="s">
        <v>134</v>
      </c>
      <c r="AY113" s="154" t="s">
        <v>175</v>
      </c>
      <c r="AZ113" s="154"/>
      <c r="BA113" s="154" t="s">
        <v>175</v>
      </c>
      <c r="BB113" s="154"/>
      <c r="BC113" s="154"/>
      <c r="BD113" s="154"/>
      <c r="BE113" s="155">
        <f t="shared" si="0"/>
        <v>1</v>
      </c>
      <c r="BF113" s="155">
        <f t="shared" ref="BF113:BI113" si="226">IF(AB113,1,)</f>
        <v>0</v>
      </c>
      <c r="BG113" s="155">
        <f t="shared" si="226"/>
        <v>1</v>
      </c>
      <c r="BH113" s="155">
        <f t="shared" si="226"/>
        <v>0</v>
      </c>
      <c r="BI113" s="155">
        <f t="shared" si="226"/>
        <v>0</v>
      </c>
      <c r="BJ113" s="155">
        <f t="shared" si="2"/>
        <v>2</v>
      </c>
      <c r="BK113" s="155">
        <f t="shared" ref="BK113:BO113" si="227">IF(U113&lt;&gt;"",1,0)</f>
        <v>1</v>
      </c>
      <c r="BL113" s="155">
        <f t="shared" si="227"/>
        <v>1</v>
      </c>
      <c r="BM113" s="155">
        <f t="shared" si="227"/>
        <v>1</v>
      </c>
      <c r="BN113" s="155">
        <f t="shared" si="227"/>
        <v>0</v>
      </c>
      <c r="BO113" s="155">
        <f t="shared" si="227"/>
        <v>0</v>
      </c>
      <c r="BP113" s="155" t="b">
        <f t="shared" si="4"/>
        <v>0</v>
      </c>
      <c r="BQ113" s="155">
        <f t="shared" si="5"/>
        <v>3</v>
      </c>
    </row>
    <row r="114" spans="1:69" ht="13.2">
      <c r="A114" s="153" t="s">
        <v>1566</v>
      </c>
      <c r="B114" s="154" t="s">
        <v>230</v>
      </c>
      <c r="C114" s="154" t="s">
        <v>230</v>
      </c>
      <c r="D114" s="154" t="s">
        <v>116</v>
      </c>
      <c r="E114" s="154" t="s">
        <v>115</v>
      </c>
      <c r="F114" s="154">
        <v>2019</v>
      </c>
      <c r="G114" s="154"/>
      <c r="H114" s="154" t="s">
        <v>118</v>
      </c>
      <c r="I114" s="154" t="s">
        <v>1567</v>
      </c>
      <c r="J114" s="154" t="s">
        <v>1440</v>
      </c>
      <c r="K114" s="154" t="s">
        <v>248</v>
      </c>
      <c r="L114" s="154" t="s">
        <v>216</v>
      </c>
      <c r="M114" s="154" t="s">
        <v>123</v>
      </c>
      <c r="N114" s="154" t="s">
        <v>205</v>
      </c>
      <c r="O114" s="154"/>
      <c r="P114" s="154"/>
      <c r="Q114" s="153" t="s">
        <v>1568</v>
      </c>
      <c r="R114" s="154" t="s">
        <v>132</v>
      </c>
      <c r="S114" s="154" t="s">
        <v>284</v>
      </c>
      <c r="T114" s="154" t="s">
        <v>200</v>
      </c>
      <c r="U114" s="154" t="s">
        <v>205</v>
      </c>
      <c r="V114" s="154" t="s">
        <v>205</v>
      </c>
      <c r="W114" s="154" t="s">
        <v>205</v>
      </c>
      <c r="X114" s="154" t="s">
        <v>205</v>
      </c>
      <c r="Y114" s="154" t="s">
        <v>1569</v>
      </c>
      <c r="Z114" s="154" t="b">
        <v>0</v>
      </c>
      <c r="AA114" s="154" t="b">
        <v>0</v>
      </c>
      <c r="AB114" s="154" t="b">
        <v>0</v>
      </c>
      <c r="AC114" s="154" t="b">
        <v>1</v>
      </c>
      <c r="AD114" s="154" t="b">
        <v>0</v>
      </c>
      <c r="AE114" s="154" t="b">
        <v>0</v>
      </c>
      <c r="AF114" s="154" t="s">
        <v>1570</v>
      </c>
      <c r="AG114" s="154" t="s">
        <v>216</v>
      </c>
      <c r="AH114" s="154" t="s">
        <v>216</v>
      </c>
      <c r="AI114" s="154" t="s">
        <v>134</v>
      </c>
      <c r="AJ114" s="154" t="s">
        <v>1571</v>
      </c>
      <c r="AK114" s="154" t="s">
        <v>216</v>
      </c>
      <c r="AL114" s="154" t="s">
        <v>224</v>
      </c>
      <c r="AM114" s="154" t="s">
        <v>216</v>
      </c>
      <c r="AN114" s="154" t="s">
        <v>216</v>
      </c>
      <c r="AO114" s="154" t="s">
        <v>132</v>
      </c>
      <c r="AP114" s="154" t="s">
        <v>284</v>
      </c>
      <c r="AQ114" s="154" t="s">
        <v>134</v>
      </c>
      <c r="AR114" s="154" t="s">
        <v>257</v>
      </c>
      <c r="AS114" s="154" t="s">
        <v>216</v>
      </c>
      <c r="AT114" s="154" t="s">
        <v>216</v>
      </c>
      <c r="AU114" s="154" t="s">
        <v>216</v>
      </c>
      <c r="AV114" s="154" t="s">
        <v>216</v>
      </c>
      <c r="AW114" s="154" t="s">
        <v>134</v>
      </c>
      <c r="AX114" s="154" t="s">
        <v>205</v>
      </c>
      <c r="AY114" s="154"/>
      <c r="AZ114" s="154"/>
      <c r="BA114" s="154" t="s">
        <v>175</v>
      </c>
      <c r="BB114" s="154"/>
      <c r="BC114" s="154"/>
      <c r="BD114" s="154"/>
      <c r="BE114" s="155">
        <f t="shared" si="0"/>
        <v>0</v>
      </c>
      <c r="BF114" s="155">
        <f t="shared" ref="BF114:BI114" si="228">IF(AB114,1,)</f>
        <v>0</v>
      </c>
      <c r="BG114" s="155">
        <f t="shared" si="228"/>
        <v>1</v>
      </c>
      <c r="BH114" s="155">
        <f t="shared" si="228"/>
        <v>0</v>
      </c>
      <c r="BI114" s="155">
        <f t="shared" si="228"/>
        <v>0</v>
      </c>
      <c r="BJ114" s="155">
        <f t="shared" si="2"/>
        <v>1</v>
      </c>
      <c r="BK114" s="155">
        <f t="shared" ref="BK114:BO114" si="229">IF(U114&lt;&gt;"",1,0)</f>
        <v>1</v>
      </c>
      <c r="BL114" s="155">
        <f t="shared" si="229"/>
        <v>1</v>
      </c>
      <c r="BM114" s="155">
        <f t="shared" si="229"/>
        <v>1</v>
      </c>
      <c r="BN114" s="155">
        <f t="shared" si="229"/>
        <v>1</v>
      </c>
      <c r="BO114" s="155">
        <f t="shared" si="229"/>
        <v>1</v>
      </c>
      <c r="BP114" s="155" t="b">
        <f t="shared" si="4"/>
        <v>0</v>
      </c>
      <c r="BQ114" s="155">
        <f t="shared" si="5"/>
        <v>5</v>
      </c>
    </row>
    <row r="115" spans="1:69" ht="13.2">
      <c r="A115" s="153" t="s">
        <v>1572</v>
      </c>
      <c r="B115" s="154" t="s">
        <v>230</v>
      </c>
      <c r="C115" s="154" t="s">
        <v>230</v>
      </c>
      <c r="D115" s="154" t="s">
        <v>116</v>
      </c>
      <c r="E115" s="154" t="s">
        <v>1573</v>
      </c>
      <c r="F115" s="154">
        <v>2020</v>
      </c>
      <c r="G115" s="154"/>
      <c r="H115" s="154" t="s">
        <v>118</v>
      </c>
      <c r="I115" s="154" t="s">
        <v>1574</v>
      </c>
      <c r="J115" s="154" t="s">
        <v>518</v>
      </c>
      <c r="K115" s="154" t="s">
        <v>248</v>
      </c>
      <c r="L115" s="154"/>
      <c r="M115" s="154" t="s">
        <v>123</v>
      </c>
      <c r="N115" s="154" t="s">
        <v>180</v>
      </c>
      <c r="O115" s="154"/>
      <c r="P115" s="154"/>
      <c r="Q115" s="154"/>
      <c r="R115" s="154"/>
      <c r="S115" s="154"/>
      <c r="T115" s="154" t="s">
        <v>200</v>
      </c>
      <c r="U115" s="154" t="s">
        <v>1575</v>
      </c>
      <c r="V115" s="154" t="s">
        <v>1576</v>
      </c>
      <c r="W115" s="154" t="s">
        <v>1577</v>
      </c>
      <c r="X115" s="154"/>
      <c r="Y115" s="154" t="s">
        <v>1578</v>
      </c>
      <c r="Z115" s="154" t="b">
        <v>0</v>
      </c>
      <c r="AA115" s="154" t="b">
        <v>0</v>
      </c>
      <c r="AB115" s="154" t="b">
        <v>0</v>
      </c>
      <c r="AC115" s="154" t="b">
        <v>1</v>
      </c>
      <c r="AD115" s="154" t="b">
        <v>0</v>
      </c>
      <c r="AE115" s="154" t="b">
        <v>1</v>
      </c>
      <c r="AF115" s="154"/>
      <c r="AG115" s="154"/>
      <c r="AH115" s="154"/>
      <c r="AI115" s="154"/>
      <c r="AJ115" s="154"/>
      <c r="AK115" s="154"/>
      <c r="AL115" s="154"/>
      <c r="AM115" s="154"/>
      <c r="AN115" s="154"/>
      <c r="AO115" s="154"/>
      <c r="AP115" s="154"/>
      <c r="AQ115" s="154"/>
      <c r="AR115" s="154"/>
      <c r="AS115" s="154"/>
      <c r="AT115" s="154"/>
      <c r="AU115" s="154"/>
      <c r="AV115" s="154"/>
      <c r="AW115" s="154"/>
      <c r="AX115" s="154"/>
      <c r="AY115" s="154"/>
      <c r="AZ115" s="154"/>
      <c r="BA115" s="154" t="s">
        <v>175</v>
      </c>
      <c r="BB115" s="154"/>
      <c r="BC115" s="154" t="s">
        <v>175</v>
      </c>
      <c r="BD115" s="154"/>
      <c r="BE115" s="155">
        <f t="shared" si="0"/>
        <v>0</v>
      </c>
      <c r="BF115" s="155">
        <f t="shared" ref="BF115:BI115" si="230">IF(AB115,1,)</f>
        <v>0</v>
      </c>
      <c r="BG115" s="155">
        <f t="shared" si="230"/>
        <v>1</v>
      </c>
      <c r="BH115" s="155">
        <f t="shared" si="230"/>
        <v>0</v>
      </c>
      <c r="BI115" s="155">
        <f t="shared" si="230"/>
        <v>1</v>
      </c>
      <c r="BJ115" s="155">
        <f t="shared" si="2"/>
        <v>2</v>
      </c>
      <c r="BK115" s="155">
        <f t="shared" ref="BK115:BO115" si="231">IF(U115&lt;&gt;"",1,0)</f>
        <v>1</v>
      </c>
      <c r="BL115" s="155">
        <f t="shared" si="231"/>
        <v>1</v>
      </c>
      <c r="BM115" s="155">
        <f t="shared" si="231"/>
        <v>1</v>
      </c>
      <c r="BN115" s="155">
        <f t="shared" si="231"/>
        <v>0</v>
      </c>
      <c r="BO115" s="155">
        <f t="shared" si="231"/>
        <v>1</v>
      </c>
      <c r="BP115" s="155" t="b">
        <f t="shared" si="4"/>
        <v>0</v>
      </c>
      <c r="BQ115" s="155">
        <f t="shared" si="5"/>
        <v>4</v>
      </c>
    </row>
    <row r="116" spans="1:69" ht="13.2">
      <c r="A116" s="153" t="s">
        <v>1579</v>
      </c>
      <c r="B116" s="154" t="s">
        <v>230</v>
      </c>
      <c r="C116" s="154" t="s">
        <v>230</v>
      </c>
      <c r="D116" s="154" t="s">
        <v>116</v>
      </c>
      <c r="E116" s="154" t="s">
        <v>1580</v>
      </c>
      <c r="F116" s="154">
        <v>2017</v>
      </c>
      <c r="G116" s="154"/>
      <c r="H116" s="154" t="s">
        <v>118</v>
      </c>
      <c r="I116" s="154" t="s">
        <v>1581</v>
      </c>
      <c r="J116" s="154" t="s">
        <v>263</v>
      </c>
      <c r="K116" s="154" t="s">
        <v>248</v>
      </c>
      <c r="L116" s="154"/>
      <c r="M116" s="154" t="s">
        <v>123</v>
      </c>
      <c r="N116" s="154" t="s">
        <v>134</v>
      </c>
      <c r="O116" s="154"/>
      <c r="P116" s="154" t="s">
        <v>122</v>
      </c>
      <c r="Q116" s="153" t="s">
        <v>1582</v>
      </c>
      <c r="R116" s="154" t="s">
        <v>132</v>
      </c>
      <c r="S116" s="154" t="s">
        <v>284</v>
      </c>
      <c r="T116" s="154" t="s">
        <v>144</v>
      </c>
      <c r="U116" s="154" t="s">
        <v>1583</v>
      </c>
      <c r="V116" s="154" t="s">
        <v>1583</v>
      </c>
      <c r="W116" s="154" t="s">
        <v>1583</v>
      </c>
      <c r="X116" s="154" t="s">
        <v>1583</v>
      </c>
      <c r="Y116" s="154"/>
      <c r="Z116" s="154" t="b">
        <v>0</v>
      </c>
      <c r="AA116" s="154" t="b">
        <v>1</v>
      </c>
      <c r="AB116" s="154" t="b">
        <v>0</v>
      </c>
      <c r="AC116" s="154" t="b">
        <v>1</v>
      </c>
      <c r="AD116" s="154" t="b">
        <v>0</v>
      </c>
      <c r="AE116" s="154" t="b">
        <v>0</v>
      </c>
      <c r="AF116" s="154" t="s">
        <v>420</v>
      </c>
      <c r="AG116" s="154" t="s">
        <v>122</v>
      </c>
      <c r="AH116" s="154" t="s">
        <v>122</v>
      </c>
      <c r="AI116" s="154" t="s">
        <v>134</v>
      </c>
      <c r="AJ116" s="154" t="s">
        <v>1584</v>
      </c>
      <c r="AK116" s="154" t="s">
        <v>253</v>
      </c>
      <c r="AL116" s="154" t="s">
        <v>129</v>
      </c>
      <c r="AM116" s="154" t="s">
        <v>254</v>
      </c>
      <c r="AN116" s="154" t="s">
        <v>255</v>
      </c>
      <c r="AO116" s="154" t="s">
        <v>132</v>
      </c>
      <c r="AP116" s="154" t="s">
        <v>284</v>
      </c>
      <c r="AQ116" s="154" t="s">
        <v>134</v>
      </c>
      <c r="AR116" s="154" t="s">
        <v>257</v>
      </c>
      <c r="AS116" s="154" t="s">
        <v>135</v>
      </c>
      <c r="AT116" s="154" t="s">
        <v>604</v>
      </c>
      <c r="AU116" s="154"/>
      <c r="AV116" s="154" t="s">
        <v>259</v>
      </c>
      <c r="AW116" s="154" t="s">
        <v>205</v>
      </c>
      <c r="AX116" s="154" t="s">
        <v>134</v>
      </c>
      <c r="AY116" s="154" t="s">
        <v>175</v>
      </c>
      <c r="AZ116" s="154"/>
      <c r="BA116" s="154" t="s">
        <v>175</v>
      </c>
      <c r="BB116" s="154"/>
      <c r="BC116" s="154"/>
      <c r="BD116" s="154"/>
      <c r="BE116" s="155">
        <f t="shared" si="0"/>
        <v>1</v>
      </c>
      <c r="BF116" s="155">
        <f t="shared" ref="BF116:BI116" si="232">IF(AB116,1,)</f>
        <v>0</v>
      </c>
      <c r="BG116" s="155">
        <f t="shared" si="232"/>
        <v>1</v>
      </c>
      <c r="BH116" s="155">
        <f t="shared" si="232"/>
        <v>0</v>
      </c>
      <c r="BI116" s="155">
        <f t="shared" si="232"/>
        <v>0</v>
      </c>
      <c r="BJ116" s="155">
        <f t="shared" si="2"/>
        <v>2</v>
      </c>
      <c r="BK116" s="155">
        <f t="shared" ref="BK116:BO116" si="233">IF(U116&lt;&gt;"",1,0)</f>
        <v>1</v>
      </c>
      <c r="BL116" s="155">
        <f t="shared" si="233"/>
        <v>1</v>
      </c>
      <c r="BM116" s="155">
        <f t="shared" si="233"/>
        <v>1</v>
      </c>
      <c r="BN116" s="155">
        <f t="shared" si="233"/>
        <v>1</v>
      </c>
      <c r="BO116" s="155">
        <f t="shared" si="233"/>
        <v>0</v>
      </c>
      <c r="BP116" s="155" t="b">
        <f t="shared" si="4"/>
        <v>0</v>
      </c>
      <c r="BQ116" s="155">
        <f t="shared" si="5"/>
        <v>4</v>
      </c>
    </row>
    <row r="117" spans="1:69" ht="13.2">
      <c r="A117" s="153" t="s">
        <v>1585</v>
      </c>
      <c r="B117" s="154" t="s">
        <v>230</v>
      </c>
      <c r="C117" s="154" t="s">
        <v>230</v>
      </c>
      <c r="D117" s="154" t="s">
        <v>116</v>
      </c>
      <c r="E117" s="154" t="s">
        <v>1407</v>
      </c>
      <c r="F117" s="154">
        <v>2016</v>
      </c>
      <c r="G117" s="154"/>
      <c r="H117" s="154" t="s">
        <v>118</v>
      </c>
      <c r="I117" s="154" t="s">
        <v>1586</v>
      </c>
      <c r="J117" s="154" t="s">
        <v>1587</v>
      </c>
      <c r="K117" s="154" t="s">
        <v>426</v>
      </c>
      <c r="L117" s="154" t="s">
        <v>441</v>
      </c>
      <c r="M117" s="154" t="s">
        <v>123</v>
      </c>
      <c r="N117" s="154" t="s">
        <v>205</v>
      </c>
      <c r="O117" s="154"/>
      <c r="P117" s="154" t="s">
        <v>122</v>
      </c>
      <c r="Q117" s="153" t="s">
        <v>1588</v>
      </c>
      <c r="R117" s="154" t="s">
        <v>132</v>
      </c>
      <c r="S117" s="154" t="s">
        <v>1458</v>
      </c>
      <c r="T117" s="154" t="s">
        <v>144</v>
      </c>
      <c r="U117" s="154" t="s">
        <v>1589</v>
      </c>
      <c r="V117" s="154" t="s">
        <v>1589</v>
      </c>
      <c r="W117" s="154" t="s">
        <v>1589</v>
      </c>
      <c r="X117" s="154" t="s">
        <v>1589</v>
      </c>
      <c r="Y117" s="154"/>
      <c r="Z117" s="154" t="b">
        <v>0</v>
      </c>
      <c r="AA117" s="154" t="b">
        <v>1</v>
      </c>
      <c r="AB117" s="154" t="b">
        <v>0</v>
      </c>
      <c r="AC117" s="154" t="b">
        <v>0</v>
      </c>
      <c r="AD117" s="154" t="b">
        <v>0</v>
      </c>
      <c r="AE117" s="154" t="b">
        <v>0</v>
      </c>
      <c r="AF117" s="154" t="s">
        <v>1590</v>
      </c>
      <c r="AG117" s="154" t="s">
        <v>1591</v>
      </c>
      <c r="AH117" s="154" t="s">
        <v>1065</v>
      </c>
      <c r="AI117" s="154" t="s">
        <v>205</v>
      </c>
      <c r="AJ117" s="154" t="s">
        <v>1592</v>
      </c>
      <c r="AK117" s="154" t="s">
        <v>433</v>
      </c>
      <c r="AL117" s="154" t="s">
        <v>129</v>
      </c>
      <c r="AM117" s="154" t="s">
        <v>254</v>
      </c>
      <c r="AN117" s="154" t="s">
        <v>1593</v>
      </c>
      <c r="AO117" s="154" t="s">
        <v>132</v>
      </c>
      <c r="AP117" s="154" t="s">
        <v>1458</v>
      </c>
      <c r="AQ117" s="154" t="s">
        <v>134</v>
      </c>
      <c r="AR117" s="154" t="s">
        <v>1594</v>
      </c>
      <c r="AS117" s="154" t="s">
        <v>135</v>
      </c>
      <c r="AT117" s="154" t="s">
        <v>640</v>
      </c>
      <c r="AU117" s="154"/>
      <c r="AV117" s="154" t="s">
        <v>259</v>
      </c>
      <c r="AW117" s="154" t="s">
        <v>134</v>
      </c>
      <c r="AX117" s="154" t="s">
        <v>134</v>
      </c>
      <c r="AY117" s="154"/>
      <c r="AZ117" s="154"/>
      <c r="BA117" s="154"/>
      <c r="BB117" s="154"/>
      <c r="BC117" s="154"/>
      <c r="BD117" s="154"/>
      <c r="BE117" s="155">
        <f t="shared" si="0"/>
        <v>1</v>
      </c>
      <c r="BF117" s="155">
        <f t="shared" ref="BF117:BI117" si="234">IF(AB117,1,)</f>
        <v>0</v>
      </c>
      <c r="BG117" s="155">
        <f t="shared" si="234"/>
        <v>0</v>
      </c>
      <c r="BH117" s="155">
        <f t="shared" si="234"/>
        <v>0</v>
      </c>
      <c r="BI117" s="155">
        <f t="shared" si="234"/>
        <v>0</v>
      </c>
      <c r="BJ117" s="155">
        <f t="shared" si="2"/>
        <v>1</v>
      </c>
      <c r="BK117" s="155">
        <f t="shared" ref="BK117:BO117" si="235">IF(U117&lt;&gt;"",1,0)</f>
        <v>1</v>
      </c>
      <c r="BL117" s="155">
        <f t="shared" si="235"/>
        <v>1</v>
      </c>
      <c r="BM117" s="155">
        <f t="shared" si="235"/>
        <v>1</v>
      </c>
      <c r="BN117" s="155">
        <f t="shared" si="235"/>
        <v>1</v>
      </c>
      <c r="BO117" s="155">
        <f t="shared" si="235"/>
        <v>0</v>
      </c>
      <c r="BP117" s="155" t="b">
        <f t="shared" si="4"/>
        <v>0</v>
      </c>
      <c r="BQ117" s="155">
        <f t="shared" si="5"/>
        <v>4</v>
      </c>
    </row>
    <row r="118" spans="1:69" ht="13.2">
      <c r="A118" s="153" t="s">
        <v>1595</v>
      </c>
      <c r="B118" s="154" t="s">
        <v>230</v>
      </c>
      <c r="C118" s="154" t="s">
        <v>230</v>
      </c>
      <c r="D118" s="154" t="s">
        <v>116</v>
      </c>
      <c r="E118" s="154" t="s">
        <v>1596</v>
      </c>
      <c r="F118" s="154">
        <v>1996</v>
      </c>
      <c r="G118" s="154">
        <v>2020</v>
      </c>
      <c r="H118" s="154" t="s">
        <v>118</v>
      </c>
      <c r="I118" s="154" t="s">
        <v>1597</v>
      </c>
      <c r="J118" s="154" t="s">
        <v>1598</v>
      </c>
      <c r="K118" s="154" t="s">
        <v>426</v>
      </c>
      <c r="L118" s="154" t="s">
        <v>519</v>
      </c>
      <c r="M118" s="154" t="s">
        <v>123</v>
      </c>
      <c r="N118" s="154"/>
      <c r="O118" s="154"/>
      <c r="P118" s="154" t="s">
        <v>122</v>
      </c>
      <c r="Q118" s="153" t="s">
        <v>1599</v>
      </c>
      <c r="R118" s="154" t="s">
        <v>132</v>
      </c>
      <c r="S118" s="154" t="s">
        <v>299</v>
      </c>
      <c r="T118" s="154" t="s">
        <v>200</v>
      </c>
      <c r="U118" s="154"/>
      <c r="V118" s="154"/>
      <c r="W118" s="154"/>
      <c r="X118" s="154" t="s">
        <v>1600</v>
      </c>
      <c r="Y118" s="154"/>
      <c r="Z118" s="154" t="b">
        <v>0</v>
      </c>
      <c r="AA118" s="154" t="b">
        <v>1</v>
      </c>
      <c r="AB118" s="154" t="b">
        <v>0</v>
      </c>
      <c r="AC118" s="154" t="b">
        <v>0</v>
      </c>
      <c r="AD118" s="154" t="b">
        <v>0</v>
      </c>
      <c r="AE118" s="154" t="b">
        <v>0</v>
      </c>
      <c r="AF118" s="154" t="s">
        <v>1601</v>
      </c>
      <c r="AG118" s="154" t="s">
        <v>1602</v>
      </c>
      <c r="AH118" s="154" t="s">
        <v>1603</v>
      </c>
      <c r="AI118" s="154" t="s">
        <v>134</v>
      </c>
      <c r="AJ118" s="154" t="s">
        <v>1604</v>
      </c>
      <c r="AK118" s="154" t="s">
        <v>1605</v>
      </c>
      <c r="AL118" s="154" t="s">
        <v>129</v>
      </c>
      <c r="AM118" s="154" t="s">
        <v>1606</v>
      </c>
      <c r="AN118" s="154" t="s">
        <v>216</v>
      </c>
      <c r="AO118" s="154" t="s">
        <v>132</v>
      </c>
      <c r="AP118" s="154" t="s">
        <v>299</v>
      </c>
      <c r="AQ118" s="154" t="s">
        <v>134</v>
      </c>
      <c r="AR118" s="154" t="s">
        <v>216</v>
      </c>
      <c r="AS118" s="154" t="s">
        <v>216</v>
      </c>
      <c r="AT118" s="154" t="s">
        <v>286</v>
      </c>
      <c r="AU118" s="154" t="s">
        <v>216</v>
      </c>
      <c r="AV118" s="154" t="s">
        <v>216</v>
      </c>
      <c r="AW118" s="154" t="s">
        <v>205</v>
      </c>
      <c r="AX118" s="154" t="s">
        <v>134</v>
      </c>
      <c r="AY118" s="154"/>
      <c r="AZ118" s="154"/>
      <c r="BA118" s="154"/>
      <c r="BB118" s="154"/>
      <c r="BC118" s="154"/>
      <c r="BD118" s="154"/>
      <c r="BE118" s="155">
        <f t="shared" si="0"/>
        <v>1</v>
      </c>
      <c r="BF118" s="155">
        <f t="shared" ref="BF118:BI118" si="236">IF(AB118,1,)</f>
        <v>0</v>
      </c>
      <c r="BG118" s="155">
        <f t="shared" si="236"/>
        <v>0</v>
      </c>
      <c r="BH118" s="155">
        <f t="shared" si="236"/>
        <v>0</v>
      </c>
      <c r="BI118" s="155">
        <f t="shared" si="236"/>
        <v>0</v>
      </c>
      <c r="BJ118" s="155">
        <f t="shared" si="2"/>
        <v>1</v>
      </c>
      <c r="BK118" s="155">
        <f t="shared" ref="BK118:BO118" si="237">IF(U118&lt;&gt;"",1,0)</f>
        <v>0</v>
      </c>
      <c r="BL118" s="155">
        <f t="shared" si="237"/>
        <v>0</v>
      </c>
      <c r="BM118" s="155">
        <f t="shared" si="237"/>
        <v>0</v>
      </c>
      <c r="BN118" s="155">
        <f t="shared" si="237"/>
        <v>1</v>
      </c>
      <c r="BO118" s="155">
        <f t="shared" si="237"/>
        <v>0</v>
      </c>
      <c r="BP118" s="155" t="b">
        <f t="shared" si="4"/>
        <v>0</v>
      </c>
      <c r="BQ118" s="155">
        <f t="shared" si="5"/>
        <v>1</v>
      </c>
    </row>
    <row r="119" spans="1:69" ht="13.2">
      <c r="A119" s="153" t="s">
        <v>1607</v>
      </c>
      <c r="B119" s="154" t="s">
        <v>230</v>
      </c>
      <c r="C119" s="154" t="s">
        <v>230</v>
      </c>
      <c r="D119" s="154" t="s">
        <v>116</v>
      </c>
      <c r="E119" s="154" t="s">
        <v>1608</v>
      </c>
      <c r="F119" s="154">
        <v>2015</v>
      </c>
      <c r="G119" s="154"/>
      <c r="H119" s="154" t="s">
        <v>118</v>
      </c>
      <c r="I119" s="154" t="s">
        <v>1609</v>
      </c>
      <c r="J119" s="154" t="s">
        <v>263</v>
      </c>
      <c r="K119" s="154" t="s">
        <v>248</v>
      </c>
      <c r="L119" s="154"/>
      <c r="M119" s="154" t="s">
        <v>123</v>
      </c>
      <c r="N119" s="154"/>
      <c r="O119" s="154"/>
      <c r="P119" s="154" t="s">
        <v>122</v>
      </c>
      <c r="Q119" s="153" t="s">
        <v>1610</v>
      </c>
      <c r="R119" s="154" t="s">
        <v>132</v>
      </c>
      <c r="S119" s="154" t="s">
        <v>1613</v>
      </c>
      <c r="T119" s="154" t="s">
        <v>521</v>
      </c>
      <c r="U119" s="154"/>
      <c r="V119" s="154"/>
      <c r="W119" s="154"/>
      <c r="X119" s="154"/>
      <c r="Y119" s="154"/>
      <c r="Z119" s="154" t="b">
        <v>1</v>
      </c>
      <c r="AA119" s="154" t="b">
        <v>0</v>
      </c>
      <c r="AB119" s="154" t="b">
        <v>0</v>
      </c>
      <c r="AC119" s="154" t="b">
        <v>0</v>
      </c>
      <c r="AD119" s="154" t="b">
        <v>0</v>
      </c>
      <c r="AE119" s="154" t="b">
        <v>1</v>
      </c>
      <c r="AF119" s="154" t="s">
        <v>122</v>
      </c>
      <c r="AG119" s="154" t="s">
        <v>122</v>
      </c>
      <c r="AH119" s="154" t="s">
        <v>122</v>
      </c>
      <c r="AI119" s="154" t="s">
        <v>134</v>
      </c>
      <c r="AJ119" s="154" t="s">
        <v>1611</v>
      </c>
      <c r="AK119" s="154" t="s">
        <v>122</v>
      </c>
      <c r="AL119" s="154" t="s">
        <v>224</v>
      </c>
      <c r="AM119" s="154" t="s">
        <v>254</v>
      </c>
      <c r="AN119" s="154" t="s">
        <v>1612</v>
      </c>
      <c r="AO119" s="154" t="s">
        <v>132</v>
      </c>
      <c r="AP119" s="154" t="s">
        <v>1613</v>
      </c>
      <c r="AQ119" s="154" t="s">
        <v>134</v>
      </c>
      <c r="AR119" s="154" t="s">
        <v>134</v>
      </c>
      <c r="AS119" s="154" t="s">
        <v>135</v>
      </c>
      <c r="AT119" s="154" t="s">
        <v>640</v>
      </c>
      <c r="AU119" s="154"/>
      <c r="AV119" s="154" t="s">
        <v>514</v>
      </c>
      <c r="AW119" s="154" t="s">
        <v>134</v>
      </c>
      <c r="AX119" s="154" t="s">
        <v>134</v>
      </c>
      <c r="AY119" s="154" t="s">
        <v>175</v>
      </c>
      <c r="AZ119" s="154"/>
      <c r="BA119" s="154"/>
      <c r="BB119" s="154"/>
      <c r="BC119" s="154" t="s">
        <v>175</v>
      </c>
      <c r="BD119" s="154"/>
      <c r="BE119" s="155">
        <f t="shared" si="0"/>
        <v>1</v>
      </c>
      <c r="BF119" s="155">
        <f t="shared" ref="BF119:BI119" si="238">IF(AB119,1,)</f>
        <v>0</v>
      </c>
      <c r="BG119" s="155">
        <f t="shared" si="238"/>
        <v>0</v>
      </c>
      <c r="BH119" s="155">
        <f t="shared" si="238"/>
        <v>0</v>
      </c>
      <c r="BI119" s="155">
        <f t="shared" si="238"/>
        <v>1</v>
      </c>
      <c r="BJ119" s="155">
        <f t="shared" si="2"/>
        <v>2</v>
      </c>
      <c r="BK119" s="155">
        <f t="shared" ref="BK119:BO119" si="239">IF(U119&lt;&gt;"",1,0)</f>
        <v>0</v>
      </c>
      <c r="BL119" s="155">
        <f t="shared" si="239"/>
        <v>0</v>
      </c>
      <c r="BM119" s="155">
        <f t="shared" si="239"/>
        <v>0</v>
      </c>
      <c r="BN119" s="155">
        <f t="shared" si="239"/>
        <v>0</v>
      </c>
      <c r="BO119" s="155">
        <f t="shared" si="239"/>
        <v>0</v>
      </c>
      <c r="BP119" s="155" t="b">
        <f t="shared" si="4"/>
        <v>0</v>
      </c>
      <c r="BQ119" s="155">
        <f t="shared" si="5"/>
        <v>0</v>
      </c>
    </row>
    <row r="120" spans="1:69" ht="13.2">
      <c r="A120" s="154" t="s">
        <v>1614</v>
      </c>
      <c r="B120" s="154" t="s">
        <v>230</v>
      </c>
      <c r="C120" s="154" t="s">
        <v>230</v>
      </c>
      <c r="D120" s="154" t="s">
        <v>1615</v>
      </c>
      <c r="E120" s="154" t="s">
        <v>1616</v>
      </c>
      <c r="F120" s="154"/>
      <c r="G120" s="154"/>
      <c r="H120" s="154" t="s">
        <v>320</v>
      </c>
      <c r="I120" s="154" t="s">
        <v>1617</v>
      </c>
      <c r="J120" s="154"/>
      <c r="K120" s="154" t="s">
        <v>248</v>
      </c>
      <c r="L120" s="154"/>
      <c r="M120" s="154"/>
      <c r="N120" s="154"/>
      <c r="O120" s="154"/>
      <c r="P120" s="154"/>
      <c r="Q120" s="154"/>
      <c r="R120" s="154"/>
      <c r="S120" s="154"/>
      <c r="T120" s="154" t="s">
        <v>200</v>
      </c>
      <c r="U120" s="154"/>
      <c r="V120" s="154"/>
      <c r="W120" s="154"/>
      <c r="X120" s="154"/>
      <c r="Y120" s="154"/>
      <c r="Z120" s="154" t="b">
        <v>0</v>
      </c>
      <c r="AA120" s="154" t="b">
        <v>0</v>
      </c>
      <c r="AB120" s="154" t="b">
        <v>0</v>
      </c>
      <c r="AC120" s="154" t="b">
        <v>0</v>
      </c>
      <c r="AD120" s="154" t="b">
        <v>0</v>
      </c>
      <c r="AE120" s="154" t="b">
        <v>0</v>
      </c>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5">
        <f t="shared" si="0"/>
        <v>0</v>
      </c>
      <c r="BF120" s="155">
        <f t="shared" ref="BF120:BI120" si="240">IF(AB120,1,)</f>
        <v>0</v>
      </c>
      <c r="BG120" s="155">
        <f t="shared" si="240"/>
        <v>0</v>
      </c>
      <c r="BH120" s="155">
        <f t="shared" si="240"/>
        <v>0</v>
      </c>
      <c r="BI120" s="155">
        <f t="shared" si="240"/>
        <v>0</v>
      </c>
      <c r="BJ120" s="155">
        <f t="shared" si="2"/>
        <v>0</v>
      </c>
      <c r="BK120" s="155">
        <f t="shared" ref="BK120:BO120" si="241">IF(U120&lt;&gt;"",1,0)</f>
        <v>0</v>
      </c>
      <c r="BL120" s="155">
        <f t="shared" si="241"/>
        <v>0</v>
      </c>
      <c r="BM120" s="155">
        <f t="shared" si="241"/>
        <v>0</v>
      </c>
      <c r="BN120" s="155">
        <f t="shared" si="241"/>
        <v>0</v>
      </c>
      <c r="BO120" s="155">
        <f t="shared" si="241"/>
        <v>0</v>
      </c>
      <c r="BP120" s="155" t="b">
        <f t="shared" si="4"/>
        <v>0</v>
      </c>
      <c r="BQ120" s="155">
        <f t="shared" si="5"/>
        <v>0</v>
      </c>
    </row>
    <row r="121" spans="1:69" ht="13.2">
      <c r="A121" s="153" t="s">
        <v>1618</v>
      </c>
      <c r="B121" s="154" t="s">
        <v>115</v>
      </c>
      <c r="C121" s="154" t="s">
        <v>115</v>
      </c>
      <c r="D121" s="154" t="s">
        <v>116</v>
      </c>
      <c r="E121" s="154" t="s">
        <v>389</v>
      </c>
      <c r="F121" s="154">
        <v>2021</v>
      </c>
      <c r="G121" s="154">
        <v>2021</v>
      </c>
      <c r="H121" s="154" t="s">
        <v>118</v>
      </c>
      <c r="I121" s="154" t="s">
        <v>1619</v>
      </c>
      <c r="J121" s="154" t="s">
        <v>263</v>
      </c>
      <c r="K121" s="154" t="s">
        <v>248</v>
      </c>
      <c r="L121" s="154" t="s">
        <v>216</v>
      </c>
      <c r="M121" s="154" t="s">
        <v>123</v>
      </c>
      <c r="N121" s="154" t="s">
        <v>205</v>
      </c>
      <c r="O121" s="154"/>
      <c r="P121" s="154"/>
      <c r="Q121" s="154" t="s">
        <v>2134</v>
      </c>
      <c r="R121" s="154" t="s">
        <v>132</v>
      </c>
      <c r="S121" s="154" t="s">
        <v>1626</v>
      </c>
      <c r="T121" s="154" t="s">
        <v>200</v>
      </c>
      <c r="U121" s="154"/>
      <c r="V121" s="154"/>
      <c r="W121" s="154" t="s">
        <v>1621</v>
      </c>
      <c r="X121" s="154"/>
      <c r="Y121" s="154"/>
      <c r="Z121" s="154" t="b">
        <v>0</v>
      </c>
      <c r="AA121" s="154" t="b">
        <v>0</v>
      </c>
      <c r="AB121" s="154" t="b">
        <v>1</v>
      </c>
      <c r="AC121" s="154" t="b">
        <v>1</v>
      </c>
      <c r="AD121" s="154" t="b">
        <v>0</v>
      </c>
      <c r="AE121" s="154" t="b">
        <v>0</v>
      </c>
      <c r="AF121" s="154" t="s">
        <v>1622</v>
      </c>
      <c r="AG121" s="154" t="s">
        <v>1623</v>
      </c>
      <c r="AH121" s="154" t="s">
        <v>216</v>
      </c>
      <c r="AI121" s="154" t="s">
        <v>134</v>
      </c>
      <c r="AJ121" s="154" t="s">
        <v>1624</v>
      </c>
      <c r="AK121" s="154" t="s">
        <v>998</v>
      </c>
      <c r="AL121" s="154" t="s">
        <v>224</v>
      </c>
      <c r="AM121" s="154" t="s">
        <v>1625</v>
      </c>
      <c r="AN121" s="154"/>
      <c r="AO121" s="154" t="s">
        <v>132</v>
      </c>
      <c r="AP121" s="154" t="s">
        <v>1626</v>
      </c>
      <c r="AQ121" s="154" t="s">
        <v>134</v>
      </c>
      <c r="AR121" s="154" t="s">
        <v>1001</v>
      </c>
      <c r="AS121" s="154" t="s">
        <v>135</v>
      </c>
      <c r="AT121" s="154" t="s">
        <v>216</v>
      </c>
      <c r="AU121" s="154" t="s">
        <v>216</v>
      </c>
      <c r="AV121" s="154" t="s">
        <v>216</v>
      </c>
      <c r="AW121" s="154" t="s">
        <v>134</v>
      </c>
      <c r="AX121" s="154" t="s">
        <v>205</v>
      </c>
      <c r="AY121" s="154"/>
      <c r="AZ121" s="154" t="s">
        <v>175</v>
      </c>
      <c r="BA121" s="154" t="s">
        <v>175</v>
      </c>
      <c r="BB121" s="154"/>
      <c r="BC121" s="154"/>
      <c r="BD121" s="154"/>
      <c r="BE121" s="155">
        <f t="shared" si="0"/>
        <v>0</v>
      </c>
      <c r="BF121" s="155">
        <f t="shared" ref="BF121:BI121" si="242">IF(AB121,1,)</f>
        <v>1</v>
      </c>
      <c r="BG121" s="155">
        <f t="shared" si="242"/>
        <v>1</v>
      </c>
      <c r="BH121" s="155">
        <f t="shared" si="242"/>
        <v>0</v>
      </c>
      <c r="BI121" s="155">
        <f t="shared" si="242"/>
        <v>0</v>
      </c>
      <c r="BJ121" s="155">
        <f t="shared" si="2"/>
        <v>2</v>
      </c>
      <c r="BK121" s="155">
        <f t="shared" ref="BK121:BO121" si="243">IF(U121&lt;&gt;"",1,0)</f>
        <v>0</v>
      </c>
      <c r="BL121" s="155">
        <f t="shared" si="243"/>
        <v>0</v>
      </c>
      <c r="BM121" s="155">
        <f t="shared" si="243"/>
        <v>1</v>
      </c>
      <c r="BN121" s="155">
        <f t="shared" si="243"/>
        <v>0</v>
      </c>
      <c r="BO121" s="155">
        <f t="shared" si="243"/>
        <v>0</v>
      </c>
      <c r="BP121" s="155" t="b">
        <f t="shared" si="4"/>
        <v>0</v>
      </c>
      <c r="BQ121" s="155">
        <f t="shared" si="5"/>
        <v>1</v>
      </c>
    </row>
    <row r="122" spans="1:69" ht="13.2">
      <c r="A122" s="153" t="s">
        <v>1627</v>
      </c>
      <c r="B122" s="154" t="s">
        <v>115</v>
      </c>
      <c r="C122" s="154" t="s">
        <v>115</v>
      </c>
      <c r="D122" s="154" t="s">
        <v>116</v>
      </c>
      <c r="E122" s="154" t="s">
        <v>1628</v>
      </c>
      <c r="F122" s="154"/>
      <c r="G122" s="154">
        <v>2021</v>
      </c>
      <c r="H122" s="154" t="s">
        <v>775</v>
      </c>
      <c r="I122" s="154" t="s">
        <v>1629</v>
      </c>
      <c r="J122" s="154" t="s">
        <v>1630</v>
      </c>
      <c r="K122" s="154" t="s">
        <v>142</v>
      </c>
      <c r="L122" s="154" t="s">
        <v>216</v>
      </c>
      <c r="M122" s="154" t="s">
        <v>1631</v>
      </c>
      <c r="N122" s="154" t="s">
        <v>180</v>
      </c>
      <c r="O122" s="154"/>
      <c r="P122" s="154" t="s">
        <v>122</v>
      </c>
      <c r="Q122" s="154" t="s">
        <v>2135</v>
      </c>
      <c r="R122" s="154" t="s">
        <v>132</v>
      </c>
      <c r="S122" s="154" t="s">
        <v>1636</v>
      </c>
      <c r="T122" s="154" t="s">
        <v>125</v>
      </c>
      <c r="U122" s="154"/>
      <c r="V122" s="154"/>
      <c r="W122" s="154" t="s">
        <v>205</v>
      </c>
      <c r="X122" s="154" t="s">
        <v>1633</v>
      </c>
      <c r="Y122" s="154"/>
      <c r="Z122" s="154" t="b">
        <v>0</v>
      </c>
      <c r="AA122" s="154" t="b">
        <v>0</v>
      </c>
      <c r="AB122" s="154" t="b">
        <v>0</v>
      </c>
      <c r="AC122" s="154" t="b">
        <v>0</v>
      </c>
      <c r="AD122" s="154" t="b">
        <v>1</v>
      </c>
      <c r="AE122" s="154" t="b">
        <v>1</v>
      </c>
      <c r="AF122" s="154" t="s">
        <v>1634</v>
      </c>
      <c r="AG122" s="154" t="s">
        <v>1291</v>
      </c>
      <c r="AH122" s="154" t="s">
        <v>216</v>
      </c>
      <c r="AI122" s="154" t="s">
        <v>205</v>
      </c>
      <c r="AJ122" s="154" t="s">
        <v>1635</v>
      </c>
      <c r="AK122" s="154" t="s">
        <v>216</v>
      </c>
      <c r="AL122" s="154" t="s">
        <v>224</v>
      </c>
      <c r="AM122" s="154" t="s">
        <v>216</v>
      </c>
      <c r="AN122" s="154" t="s">
        <v>216</v>
      </c>
      <c r="AO122" s="154" t="s">
        <v>132</v>
      </c>
      <c r="AP122" s="154" t="s">
        <v>1636</v>
      </c>
      <c r="AQ122" s="154" t="s">
        <v>134</v>
      </c>
      <c r="AR122" s="154" t="s">
        <v>1637</v>
      </c>
      <c r="AS122" s="154" t="s">
        <v>1638</v>
      </c>
      <c r="AT122" s="154" t="s">
        <v>216</v>
      </c>
      <c r="AU122" s="154" t="s">
        <v>1639</v>
      </c>
      <c r="AV122" s="154" t="s">
        <v>216</v>
      </c>
      <c r="AW122" s="154" t="s">
        <v>134</v>
      </c>
      <c r="AX122" s="154" t="s">
        <v>134</v>
      </c>
      <c r="AY122" s="154"/>
      <c r="AZ122" s="154"/>
      <c r="BA122" s="154"/>
      <c r="BB122" s="154" t="s">
        <v>1166</v>
      </c>
      <c r="BC122" s="154" t="s">
        <v>137</v>
      </c>
      <c r="BD122" s="154"/>
      <c r="BE122" s="155">
        <f t="shared" si="0"/>
        <v>0</v>
      </c>
      <c r="BF122" s="155">
        <f t="shared" ref="BF122:BI122" si="244">IF(AB122,1,)</f>
        <v>0</v>
      </c>
      <c r="BG122" s="155">
        <f t="shared" si="244"/>
        <v>0</v>
      </c>
      <c r="BH122" s="155">
        <f t="shared" si="244"/>
        <v>1</v>
      </c>
      <c r="BI122" s="155">
        <f t="shared" si="244"/>
        <v>1</v>
      </c>
      <c r="BJ122" s="155">
        <f t="shared" si="2"/>
        <v>2</v>
      </c>
      <c r="BK122" s="155">
        <f t="shared" ref="BK122:BO122" si="245">IF(U122&lt;&gt;"",1,0)</f>
        <v>0</v>
      </c>
      <c r="BL122" s="155">
        <f t="shared" si="245"/>
        <v>0</v>
      </c>
      <c r="BM122" s="155">
        <f t="shared" si="245"/>
        <v>1</v>
      </c>
      <c r="BN122" s="155">
        <f t="shared" si="245"/>
        <v>1</v>
      </c>
      <c r="BO122" s="155">
        <f t="shared" si="245"/>
        <v>0</v>
      </c>
      <c r="BP122" s="155" t="b">
        <f t="shared" si="4"/>
        <v>0</v>
      </c>
      <c r="BQ122" s="155">
        <f t="shared" si="5"/>
        <v>2</v>
      </c>
    </row>
    <row r="123" spans="1:69" ht="13.2">
      <c r="A123" s="153" t="s">
        <v>1640</v>
      </c>
      <c r="B123" s="154" t="s">
        <v>115</v>
      </c>
      <c r="C123" s="154" t="s">
        <v>115</v>
      </c>
      <c r="D123" s="154" t="s">
        <v>116</v>
      </c>
      <c r="E123" s="154" t="s">
        <v>1641</v>
      </c>
      <c r="F123" s="154">
        <v>2019</v>
      </c>
      <c r="G123" s="154">
        <v>2019</v>
      </c>
      <c r="H123" s="154" t="s">
        <v>118</v>
      </c>
      <c r="I123" s="154" t="s">
        <v>2136</v>
      </c>
      <c r="J123" s="154" t="s">
        <v>263</v>
      </c>
      <c r="K123" s="154" t="s">
        <v>248</v>
      </c>
      <c r="L123" s="154" t="s">
        <v>216</v>
      </c>
      <c r="M123" s="154" t="s">
        <v>123</v>
      </c>
      <c r="N123" s="154" t="s">
        <v>180</v>
      </c>
      <c r="O123" s="154"/>
      <c r="P123" s="154"/>
      <c r="Q123" s="154" t="s">
        <v>1643</v>
      </c>
      <c r="R123" s="154" t="s">
        <v>313</v>
      </c>
      <c r="S123" s="154" t="s">
        <v>1649</v>
      </c>
      <c r="T123" s="154" t="s">
        <v>144</v>
      </c>
      <c r="U123" s="154"/>
      <c r="V123" s="154"/>
      <c r="W123" s="154" t="s">
        <v>1644</v>
      </c>
      <c r="X123" s="154" t="s">
        <v>1645</v>
      </c>
      <c r="Y123" s="154" t="s">
        <v>1646</v>
      </c>
      <c r="Z123" s="154" t="b">
        <v>0</v>
      </c>
      <c r="AA123" s="154" t="b">
        <v>0</v>
      </c>
      <c r="AB123" s="154" t="b">
        <v>0</v>
      </c>
      <c r="AC123" s="154" t="b">
        <v>1</v>
      </c>
      <c r="AD123" s="154" t="b">
        <v>1</v>
      </c>
      <c r="AE123" s="154" t="b">
        <v>0</v>
      </c>
      <c r="AF123" s="154" t="s">
        <v>1647</v>
      </c>
      <c r="AG123" s="154" t="s">
        <v>1291</v>
      </c>
      <c r="AH123" s="154" t="s">
        <v>1326</v>
      </c>
      <c r="AI123" s="154" t="s">
        <v>134</v>
      </c>
      <c r="AJ123" s="154" t="s">
        <v>1648</v>
      </c>
      <c r="AK123" s="154" t="s">
        <v>998</v>
      </c>
      <c r="AL123" s="154" t="s">
        <v>224</v>
      </c>
      <c r="AM123" s="154" t="s">
        <v>216</v>
      </c>
      <c r="AN123" s="154" t="s">
        <v>216</v>
      </c>
      <c r="AO123" s="154" t="s">
        <v>313</v>
      </c>
      <c r="AP123" s="154" t="s">
        <v>1649</v>
      </c>
      <c r="AQ123" s="154" t="s">
        <v>134</v>
      </c>
      <c r="AR123" s="154" t="s">
        <v>1650</v>
      </c>
      <c r="AS123" s="154" t="s">
        <v>243</v>
      </c>
      <c r="AT123" s="154" t="s">
        <v>216</v>
      </c>
      <c r="AU123" s="154" t="s">
        <v>216</v>
      </c>
      <c r="AV123" s="154" t="s">
        <v>205</v>
      </c>
      <c r="AW123" s="154" t="s">
        <v>134</v>
      </c>
      <c r="AX123" s="154" t="s">
        <v>205</v>
      </c>
      <c r="AY123" s="154"/>
      <c r="AZ123" s="154"/>
      <c r="BA123" s="154" t="s">
        <v>175</v>
      </c>
      <c r="BB123" s="154" t="s">
        <v>137</v>
      </c>
      <c r="BC123" s="154"/>
      <c r="BD123" s="154"/>
      <c r="BE123" s="155">
        <f t="shared" si="0"/>
        <v>0</v>
      </c>
      <c r="BF123" s="155">
        <f t="shared" ref="BF123:BI123" si="246">IF(AB123,1,)</f>
        <v>0</v>
      </c>
      <c r="BG123" s="155">
        <f t="shared" si="246"/>
        <v>1</v>
      </c>
      <c r="BH123" s="155">
        <f t="shared" si="246"/>
        <v>1</v>
      </c>
      <c r="BI123" s="155">
        <f t="shared" si="246"/>
        <v>0</v>
      </c>
      <c r="BJ123" s="155">
        <f t="shared" si="2"/>
        <v>2</v>
      </c>
      <c r="BK123" s="155">
        <f t="shared" ref="BK123:BO123" si="247">IF(U123&lt;&gt;"",1,0)</f>
        <v>0</v>
      </c>
      <c r="BL123" s="155">
        <f t="shared" si="247"/>
        <v>0</v>
      </c>
      <c r="BM123" s="155">
        <f t="shared" si="247"/>
        <v>1</v>
      </c>
      <c r="BN123" s="155">
        <f t="shared" si="247"/>
        <v>1</v>
      </c>
      <c r="BO123" s="155">
        <f t="shared" si="247"/>
        <v>1</v>
      </c>
      <c r="BP123" s="155" t="b">
        <f t="shared" si="4"/>
        <v>0</v>
      </c>
      <c r="BQ123" s="155">
        <f t="shared" si="5"/>
        <v>3</v>
      </c>
    </row>
    <row r="124" spans="1:69" ht="13.2">
      <c r="A124" s="153" t="s">
        <v>1651</v>
      </c>
      <c r="B124" s="154" t="s">
        <v>115</v>
      </c>
      <c r="C124" s="154" t="s">
        <v>115</v>
      </c>
      <c r="D124" s="154" t="s">
        <v>116</v>
      </c>
      <c r="E124" s="154" t="s">
        <v>1652</v>
      </c>
      <c r="F124" s="154">
        <v>2018</v>
      </c>
      <c r="G124" s="154">
        <v>2020</v>
      </c>
      <c r="H124" s="154" t="s">
        <v>775</v>
      </c>
      <c r="I124" s="154" t="s">
        <v>1653</v>
      </c>
      <c r="J124" s="154" t="s">
        <v>1654</v>
      </c>
      <c r="K124" s="154" t="s">
        <v>196</v>
      </c>
      <c r="L124" s="154" t="s">
        <v>216</v>
      </c>
      <c r="M124" s="154" t="s">
        <v>401</v>
      </c>
      <c r="N124" s="154"/>
      <c r="O124" s="154" t="s">
        <v>1655</v>
      </c>
      <c r="P124" s="154" t="s">
        <v>198</v>
      </c>
      <c r="Q124" s="154" t="s">
        <v>2137</v>
      </c>
      <c r="R124" s="154" t="s">
        <v>132</v>
      </c>
      <c r="S124" s="154"/>
      <c r="T124" s="154" t="s">
        <v>144</v>
      </c>
      <c r="U124" s="154"/>
      <c r="V124" s="154"/>
      <c r="W124" s="154"/>
      <c r="X124" s="154" t="s">
        <v>1657</v>
      </c>
      <c r="Y124" s="154"/>
      <c r="Z124" s="154" t="b">
        <v>0</v>
      </c>
      <c r="AA124" s="154" t="b">
        <v>0</v>
      </c>
      <c r="AB124" s="154" t="b">
        <v>1</v>
      </c>
      <c r="AC124" s="154" t="b">
        <v>0</v>
      </c>
      <c r="AD124" s="154" t="b">
        <v>0</v>
      </c>
      <c r="AE124" s="154" t="b">
        <v>1</v>
      </c>
      <c r="AF124" s="154" t="s">
        <v>1658</v>
      </c>
      <c r="AG124" s="154" t="s">
        <v>1232</v>
      </c>
      <c r="AH124" s="154" t="s">
        <v>122</v>
      </c>
      <c r="AI124" s="154" t="s">
        <v>205</v>
      </c>
      <c r="AJ124" s="154" t="s">
        <v>1659</v>
      </c>
      <c r="AK124" s="154" t="s">
        <v>1660</v>
      </c>
      <c r="AL124" s="154" t="s">
        <v>122</v>
      </c>
      <c r="AM124" s="154" t="s">
        <v>122</v>
      </c>
      <c r="AN124" s="154"/>
      <c r="AO124" s="154" t="s">
        <v>132</v>
      </c>
      <c r="AP124" s="154"/>
      <c r="AQ124" s="154" t="s">
        <v>134</v>
      </c>
      <c r="AR124" s="154" t="s">
        <v>1650</v>
      </c>
      <c r="AS124" s="154" t="s">
        <v>122</v>
      </c>
      <c r="AT124" s="154" t="s">
        <v>1661</v>
      </c>
      <c r="AU124" s="154" t="s">
        <v>122</v>
      </c>
      <c r="AV124" s="154" t="s">
        <v>122</v>
      </c>
      <c r="AW124" s="154" t="s">
        <v>134</v>
      </c>
      <c r="AX124" s="154" t="s">
        <v>134</v>
      </c>
      <c r="AY124" s="154"/>
      <c r="AZ124" s="154" t="s">
        <v>175</v>
      </c>
      <c r="BA124" s="154"/>
      <c r="BB124" s="154"/>
      <c r="BC124" s="154" t="s">
        <v>137</v>
      </c>
      <c r="BD124" s="154"/>
      <c r="BE124" s="155">
        <f t="shared" si="0"/>
        <v>0</v>
      </c>
      <c r="BF124" s="155">
        <f t="shared" ref="BF124:BI124" si="248">IF(AB124,1,)</f>
        <v>1</v>
      </c>
      <c r="BG124" s="155">
        <f t="shared" si="248"/>
        <v>0</v>
      </c>
      <c r="BH124" s="155">
        <f t="shared" si="248"/>
        <v>0</v>
      </c>
      <c r="BI124" s="155">
        <f t="shared" si="248"/>
        <v>1</v>
      </c>
      <c r="BJ124" s="155">
        <f t="shared" si="2"/>
        <v>2</v>
      </c>
      <c r="BK124" s="155">
        <f t="shared" ref="BK124:BO124" si="249">IF(U124&lt;&gt;"",1,0)</f>
        <v>0</v>
      </c>
      <c r="BL124" s="155">
        <f t="shared" si="249"/>
        <v>0</v>
      </c>
      <c r="BM124" s="155">
        <f t="shared" si="249"/>
        <v>0</v>
      </c>
      <c r="BN124" s="155">
        <f t="shared" si="249"/>
        <v>1</v>
      </c>
      <c r="BO124" s="155">
        <f t="shared" si="249"/>
        <v>0</v>
      </c>
      <c r="BP124" s="155" t="b">
        <f t="shared" si="4"/>
        <v>0</v>
      </c>
      <c r="BQ124" s="155">
        <f t="shared" si="5"/>
        <v>1</v>
      </c>
    </row>
    <row r="125" spans="1:69" ht="13.2">
      <c r="A125" s="153" t="s">
        <v>1662</v>
      </c>
      <c r="B125" s="154"/>
      <c r="C125" s="154" t="s">
        <v>115</v>
      </c>
      <c r="D125" s="154" t="s">
        <v>116</v>
      </c>
      <c r="E125" s="154" t="s">
        <v>1663</v>
      </c>
      <c r="F125" s="154">
        <v>2017</v>
      </c>
      <c r="G125" s="154" t="s">
        <v>1664</v>
      </c>
      <c r="H125" s="154" t="s">
        <v>118</v>
      </c>
      <c r="I125" s="154" t="s">
        <v>1665</v>
      </c>
      <c r="J125" s="154" t="s">
        <v>216</v>
      </c>
      <c r="K125" s="154" t="s">
        <v>142</v>
      </c>
      <c r="L125" s="154" t="s">
        <v>216</v>
      </c>
      <c r="M125" s="154" t="s">
        <v>123</v>
      </c>
      <c r="N125" s="154"/>
      <c r="O125" s="154"/>
      <c r="P125" s="154" t="s">
        <v>134</v>
      </c>
      <c r="Q125" s="153" t="s">
        <v>1666</v>
      </c>
      <c r="R125" s="154" t="s">
        <v>132</v>
      </c>
      <c r="S125" s="154" t="s">
        <v>352</v>
      </c>
      <c r="T125" s="154" t="s">
        <v>200</v>
      </c>
      <c r="U125" s="154"/>
      <c r="V125" s="154" t="s">
        <v>1667</v>
      </c>
      <c r="W125" s="154"/>
      <c r="X125" s="154"/>
      <c r="Y125" s="154"/>
      <c r="Z125" s="154" t="b">
        <v>0</v>
      </c>
      <c r="AA125" s="154" t="b">
        <v>1</v>
      </c>
      <c r="AB125" s="154" t="b">
        <v>1</v>
      </c>
      <c r="AC125" s="154" t="b">
        <v>0</v>
      </c>
      <c r="AD125" s="154" t="b">
        <v>0</v>
      </c>
      <c r="AE125" s="154" t="b">
        <v>0</v>
      </c>
      <c r="AF125" s="154"/>
      <c r="AG125" s="154"/>
      <c r="AH125" s="154"/>
      <c r="AI125" s="154"/>
      <c r="AJ125" s="154" t="s">
        <v>1668</v>
      </c>
      <c r="AK125" s="154" t="s">
        <v>1669</v>
      </c>
      <c r="AL125" s="154" t="s">
        <v>224</v>
      </c>
      <c r="AM125" s="154" t="s">
        <v>216</v>
      </c>
      <c r="AN125" s="154" t="s">
        <v>1670</v>
      </c>
      <c r="AO125" s="154" t="s">
        <v>132</v>
      </c>
      <c r="AP125" s="154" t="s">
        <v>352</v>
      </c>
      <c r="AQ125" s="154" t="s">
        <v>134</v>
      </c>
      <c r="AR125" s="154" t="s">
        <v>216</v>
      </c>
      <c r="AS125" s="154" t="s">
        <v>677</v>
      </c>
      <c r="AT125" s="154" t="s">
        <v>1671</v>
      </c>
      <c r="AU125" s="154" t="s">
        <v>216</v>
      </c>
      <c r="AV125" s="154" t="s">
        <v>216</v>
      </c>
      <c r="AW125" s="154" t="s">
        <v>134</v>
      </c>
      <c r="AX125" s="154" t="s">
        <v>134</v>
      </c>
      <c r="AY125" s="154" t="s">
        <v>137</v>
      </c>
      <c r="AZ125" s="154" t="s">
        <v>137</v>
      </c>
      <c r="BA125" s="154"/>
      <c r="BB125" s="154"/>
      <c r="BC125" s="154"/>
      <c r="BD125" s="154"/>
      <c r="BE125" s="155">
        <f t="shared" si="0"/>
        <v>1</v>
      </c>
      <c r="BF125" s="155">
        <f t="shared" ref="BF125:BI125" si="250">IF(AB125,1,)</f>
        <v>1</v>
      </c>
      <c r="BG125" s="155">
        <f t="shared" si="250"/>
        <v>0</v>
      </c>
      <c r="BH125" s="155">
        <f t="shared" si="250"/>
        <v>0</v>
      </c>
      <c r="BI125" s="155">
        <f t="shared" si="250"/>
        <v>0</v>
      </c>
      <c r="BJ125" s="155">
        <f t="shared" si="2"/>
        <v>2</v>
      </c>
      <c r="BK125" s="155">
        <f t="shared" ref="BK125:BO125" si="251">IF(U125&lt;&gt;"",1,0)</f>
        <v>0</v>
      </c>
      <c r="BL125" s="155">
        <f t="shared" si="251"/>
        <v>1</v>
      </c>
      <c r="BM125" s="155">
        <f t="shared" si="251"/>
        <v>0</v>
      </c>
      <c r="BN125" s="155">
        <f t="shared" si="251"/>
        <v>0</v>
      </c>
      <c r="BO125" s="155">
        <f t="shared" si="251"/>
        <v>0</v>
      </c>
      <c r="BP125" s="155" t="b">
        <f t="shared" si="4"/>
        <v>0</v>
      </c>
      <c r="BQ125" s="155">
        <f t="shared" si="5"/>
        <v>1</v>
      </c>
    </row>
    <row r="126" spans="1:69" ht="13.2">
      <c r="A126" s="154" t="s">
        <v>1672</v>
      </c>
      <c r="B126" s="154"/>
      <c r="C126" s="154" t="s">
        <v>115</v>
      </c>
      <c r="D126" s="154" t="s">
        <v>116</v>
      </c>
      <c r="E126" s="154" t="s">
        <v>1673</v>
      </c>
      <c r="F126" s="154">
        <v>2014</v>
      </c>
      <c r="G126" s="154">
        <v>2019</v>
      </c>
      <c r="H126" s="154" t="s">
        <v>118</v>
      </c>
      <c r="I126" s="154" t="s">
        <v>1674</v>
      </c>
      <c r="J126" s="154" t="s">
        <v>1675</v>
      </c>
      <c r="K126" s="154" t="s">
        <v>248</v>
      </c>
      <c r="L126" s="154" t="s">
        <v>122</v>
      </c>
      <c r="M126" s="154" t="s">
        <v>535</v>
      </c>
      <c r="N126" s="154"/>
      <c r="O126" s="154" t="s">
        <v>1676</v>
      </c>
      <c r="P126" s="154"/>
      <c r="Q126" s="153" t="s">
        <v>1677</v>
      </c>
      <c r="R126" s="154" t="s">
        <v>132</v>
      </c>
      <c r="S126" s="154" t="s">
        <v>1626</v>
      </c>
      <c r="T126" s="154" t="s">
        <v>144</v>
      </c>
      <c r="U126" s="154"/>
      <c r="V126" s="154" t="s">
        <v>1678</v>
      </c>
      <c r="W126" s="154"/>
      <c r="X126" s="154"/>
      <c r="Y126" s="154"/>
      <c r="Z126" s="154" t="b">
        <v>0</v>
      </c>
      <c r="AA126" s="154" t="b">
        <v>1</v>
      </c>
      <c r="AB126" s="154" t="b">
        <v>0</v>
      </c>
      <c r="AC126" s="154" t="b">
        <v>1</v>
      </c>
      <c r="AD126" s="154" t="b">
        <v>0</v>
      </c>
      <c r="AE126" s="154" t="b">
        <v>0</v>
      </c>
      <c r="AF126" s="154" t="s">
        <v>1679</v>
      </c>
      <c r="AG126" s="154" t="s">
        <v>1680</v>
      </c>
      <c r="AH126" s="154" t="s">
        <v>615</v>
      </c>
      <c r="AI126" s="154" t="s">
        <v>134</v>
      </c>
      <c r="AJ126" s="154" t="s">
        <v>1681</v>
      </c>
      <c r="AK126" s="154" t="s">
        <v>1326</v>
      </c>
      <c r="AL126" s="154" t="s">
        <v>224</v>
      </c>
      <c r="AM126" s="154" t="s">
        <v>122</v>
      </c>
      <c r="AN126" s="154" t="s">
        <v>1682</v>
      </c>
      <c r="AO126" s="154" t="s">
        <v>132</v>
      </c>
      <c r="AP126" s="154" t="s">
        <v>1626</v>
      </c>
      <c r="AQ126" s="154" t="s">
        <v>205</v>
      </c>
      <c r="AR126" s="154" t="s">
        <v>1207</v>
      </c>
      <c r="AS126" s="154" t="s">
        <v>135</v>
      </c>
      <c r="AT126" s="154" t="s">
        <v>1683</v>
      </c>
      <c r="AU126" s="154" t="s">
        <v>216</v>
      </c>
      <c r="AV126" s="154" t="s">
        <v>134</v>
      </c>
      <c r="AW126" s="154" t="s">
        <v>134</v>
      </c>
      <c r="AX126" s="154" t="s">
        <v>134</v>
      </c>
      <c r="AY126" s="154" t="s">
        <v>175</v>
      </c>
      <c r="AZ126" s="154"/>
      <c r="BA126" s="154" t="s">
        <v>175</v>
      </c>
      <c r="BB126" s="154"/>
      <c r="BC126" s="154"/>
      <c r="BD126" s="154"/>
      <c r="BE126" s="155">
        <f t="shared" si="0"/>
        <v>1</v>
      </c>
      <c r="BF126" s="155">
        <f t="shared" ref="BF126:BI126" si="252">IF(AB126,1,)</f>
        <v>0</v>
      </c>
      <c r="BG126" s="155">
        <f t="shared" si="252"/>
        <v>1</v>
      </c>
      <c r="BH126" s="155">
        <f t="shared" si="252"/>
        <v>0</v>
      </c>
      <c r="BI126" s="155">
        <f t="shared" si="252"/>
        <v>0</v>
      </c>
      <c r="BJ126" s="155">
        <f t="shared" si="2"/>
        <v>2</v>
      </c>
      <c r="BK126" s="155">
        <f t="shared" ref="BK126:BO126" si="253">IF(U126&lt;&gt;"",1,0)</f>
        <v>0</v>
      </c>
      <c r="BL126" s="155">
        <f t="shared" si="253"/>
        <v>1</v>
      </c>
      <c r="BM126" s="155">
        <f t="shared" si="253"/>
        <v>0</v>
      </c>
      <c r="BN126" s="155">
        <f t="shared" si="253"/>
        <v>0</v>
      </c>
      <c r="BO126" s="155">
        <f t="shared" si="253"/>
        <v>0</v>
      </c>
      <c r="BP126" s="155" t="b">
        <f t="shared" si="4"/>
        <v>0</v>
      </c>
      <c r="BQ126" s="155">
        <f t="shared" si="5"/>
        <v>1</v>
      </c>
    </row>
    <row r="127" spans="1:69" ht="13.2">
      <c r="A127" s="154" t="s">
        <v>1684</v>
      </c>
      <c r="B127" s="154" t="s">
        <v>642</v>
      </c>
      <c r="C127" s="154" t="s">
        <v>115</v>
      </c>
      <c r="D127" s="154" t="s">
        <v>116</v>
      </c>
      <c r="E127" s="154" t="s">
        <v>642</v>
      </c>
      <c r="F127" s="154">
        <v>2012</v>
      </c>
      <c r="G127" s="154">
        <v>2018</v>
      </c>
      <c r="H127" s="154" t="s">
        <v>320</v>
      </c>
      <c r="I127" s="154" t="s">
        <v>1685</v>
      </c>
      <c r="J127" s="154" t="s">
        <v>518</v>
      </c>
      <c r="K127" s="154" t="s">
        <v>142</v>
      </c>
      <c r="L127" s="154" t="s">
        <v>122</v>
      </c>
      <c r="M127" s="154" t="s">
        <v>123</v>
      </c>
      <c r="N127" s="154"/>
      <c r="O127" s="154"/>
      <c r="P127" s="154" t="s">
        <v>122</v>
      </c>
      <c r="Q127" s="154" t="s">
        <v>1686</v>
      </c>
      <c r="R127" s="154" t="s">
        <v>132</v>
      </c>
      <c r="S127" s="154" t="s">
        <v>650</v>
      </c>
      <c r="T127" s="154" t="s">
        <v>144</v>
      </c>
      <c r="U127" s="154"/>
      <c r="V127" s="154" t="s">
        <v>1687</v>
      </c>
      <c r="W127" s="154"/>
      <c r="X127" s="154"/>
      <c r="Y127" s="154"/>
      <c r="Z127" s="154" t="b">
        <v>1</v>
      </c>
      <c r="AA127" s="154" t="b">
        <v>1</v>
      </c>
      <c r="AB127" s="154" t="b">
        <v>1</v>
      </c>
      <c r="AC127" s="154" t="b">
        <v>0</v>
      </c>
      <c r="AD127" s="154" t="b">
        <v>0</v>
      </c>
      <c r="AE127" s="154" t="b">
        <v>0</v>
      </c>
      <c r="AF127" s="154"/>
      <c r="AG127" s="154"/>
      <c r="AH127" s="154"/>
      <c r="AI127" s="154"/>
      <c r="AJ127" s="154" t="s">
        <v>1688</v>
      </c>
      <c r="AK127" s="154" t="s">
        <v>128</v>
      </c>
      <c r="AL127" s="154" t="s">
        <v>129</v>
      </c>
      <c r="AM127" s="154" t="s">
        <v>122</v>
      </c>
      <c r="AN127" s="154" t="s">
        <v>1689</v>
      </c>
      <c r="AO127" s="154" t="s">
        <v>132</v>
      </c>
      <c r="AP127" s="154" t="s">
        <v>650</v>
      </c>
      <c r="AQ127" s="154" t="s">
        <v>134</v>
      </c>
      <c r="AR127" s="154" t="s">
        <v>1207</v>
      </c>
      <c r="AS127" s="154" t="s">
        <v>1690</v>
      </c>
      <c r="AT127" s="154"/>
      <c r="AU127" s="154" t="s">
        <v>134</v>
      </c>
      <c r="AV127" s="154" t="s">
        <v>205</v>
      </c>
      <c r="AW127" s="154" t="s">
        <v>205</v>
      </c>
      <c r="AX127" s="154"/>
      <c r="AY127" s="154" t="s">
        <v>1166</v>
      </c>
      <c r="AZ127" s="154" t="s">
        <v>1166</v>
      </c>
      <c r="BA127" s="154"/>
      <c r="BB127" s="154"/>
      <c r="BC127" s="154"/>
      <c r="BD127" s="154"/>
      <c r="BE127" s="155">
        <f t="shared" si="0"/>
        <v>1</v>
      </c>
      <c r="BF127" s="155">
        <f t="shared" ref="BF127:BI127" si="254">IF(AB127,1,)</f>
        <v>1</v>
      </c>
      <c r="BG127" s="155">
        <f t="shared" si="254"/>
        <v>0</v>
      </c>
      <c r="BH127" s="155">
        <f t="shared" si="254"/>
        <v>0</v>
      </c>
      <c r="BI127" s="155">
        <f t="shared" si="254"/>
        <v>0</v>
      </c>
      <c r="BJ127" s="155">
        <f t="shared" si="2"/>
        <v>2</v>
      </c>
      <c r="BK127" s="155">
        <f t="shared" ref="BK127:BO127" si="255">IF(U127&lt;&gt;"",1,0)</f>
        <v>0</v>
      </c>
      <c r="BL127" s="155">
        <f t="shared" si="255"/>
        <v>1</v>
      </c>
      <c r="BM127" s="155">
        <f t="shared" si="255"/>
        <v>0</v>
      </c>
      <c r="BN127" s="155">
        <f t="shared" si="255"/>
        <v>0</v>
      </c>
      <c r="BO127" s="155">
        <f t="shared" si="255"/>
        <v>0</v>
      </c>
      <c r="BP127" s="155" t="b">
        <f t="shared" si="4"/>
        <v>0</v>
      </c>
      <c r="BQ127" s="155">
        <f t="shared" si="5"/>
        <v>1</v>
      </c>
    </row>
    <row r="128" spans="1:69" ht="13.2">
      <c r="A128" s="154" t="s">
        <v>1691</v>
      </c>
      <c r="B128" s="154" t="s">
        <v>355</v>
      </c>
      <c r="C128" s="154" t="s">
        <v>115</v>
      </c>
      <c r="D128" s="154" t="s">
        <v>116</v>
      </c>
      <c r="E128" s="154" t="s">
        <v>1692</v>
      </c>
      <c r="F128" s="154"/>
      <c r="G128" s="154">
        <v>2017</v>
      </c>
      <c r="H128" s="154" t="s">
        <v>118</v>
      </c>
      <c r="I128" s="154" t="s">
        <v>1693</v>
      </c>
      <c r="J128" s="154" t="s">
        <v>263</v>
      </c>
      <c r="K128" s="154" t="s">
        <v>248</v>
      </c>
      <c r="L128" s="154" t="s">
        <v>122</v>
      </c>
      <c r="M128" s="154" t="s">
        <v>123</v>
      </c>
      <c r="N128" s="154"/>
      <c r="O128" s="154"/>
      <c r="P128" s="154"/>
      <c r="Q128" s="153" t="s">
        <v>1694</v>
      </c>
      <c r="R128" s="154" t="s">
        <v>132</v>
      </c>
      <c r="S128" s="154" t="s">
        <v>639</v>
      </c>
      <c r="T128" s="154" t="s">
        <v>144</v>
      </c>
      <c r="U128" s="154"/>
      <c r="V128" s="154" t="s">
        <v>1695</v>
      </c>
      <c r="W128" s="154"/>
      <c r="X128" s="154"/>
      <c r="Y128" s="154"/>
      <c r="Z128" s="154" t="b">
        <v>0</v>
      </c>
      <c r="AA128" s="154" t="b">
        <v>0</v>
      </c>
      <c r="AB128" s="154" t="b">
        <v>0</v>
      </c>
      <c r="AC128" s="154" t="b">
        <v>0</v>
      </c>
      <c r="AD128" s="154" t="b">
        <v>0</v>
      </c>
      <c r="AE128" s="154" t="b">
        <v>0</v>
      </c>
      <c r="AF128" s="154" t="s">
        <v>1696</v>
      </c>
      <c r="AG128" s="154" t="s">
        <v>1697</v>
      </c>
      <c r="AH128" s="154"/>
      <c r="AI128" s="154" t="s">
        <v>134</v>
      </c>
      <c r="AJ128" s="154" t="s">
        <v>1698</v>
      </c>
      <c r="AK128" s="154"/>
      <c r="AL128" s="154" t="s">
        <v>129</v>
      </c>
      <c r="AM128" s="154" t="s">
        <v>122</v>
      </c>
      <c r="AN128" s="154" t="s">
        <v>1699</v>
      </c>
      <c r="AO128" s="154" t="s">
        <v>132</v>
      </c>
      <c r="AP128" s="154" t="s">
        <v>639</v>
      </c>
      <c r="AQ128" s="154" t="s">
        <v>134</v>
      </c>
      <c r="AR128" s="154" t="s">
        <v>122</v>
      </c>
      <c r="AS128" s="154" t="s">
        <v>135</v>
      </c>
      <c r="AT128" s="154" t="s">
        <v>122</v>
      </c>
      <c r="AU128" s="154" t="s">
        <v>122</v>
      </c>
      <c r="AV128" s="154" t="s">
        <v>134</v>
      </c>
      <c r="AW128" s="154" t="s">
        <v>134</v>
      </c>
      <c r="AX128" s="154" t="s">
        <v>134</v>
      </c>
      <c r="AY128" s="154"/>
      <c r="AZ128" s="154"/>
      <c r="BA128" s="154"/>
      <c r="BB128" s="154"/>
      <c r="BC128" s="154"/>
      <c r="BD128" s="154"/>
      <c r="BE128" s="155">
        <f t="shared" si="0"/>
        <v>0</v>
      </c>
      <c r="BF128" s="155">
        <f t="shared" ref="BF128:BI128" si="256">IF(AB128,1,)</f>
        <v>0</v>
      </c>
      <c r="BG128" s="155">
        <f t="shared" si="256"/>
        <v>0</v>
      </c>
      <c r="BH128" s="155">
        <f t="shared" si="256"/>
        <v>0</v>
      </c>
      <c r="BI128" s="155">
        <f t="shared" si="256"/>
        <v>0</v>
      </c>
      <c r="BJ128" s="155">
        <f t="shared" si="2"/>
        <v>0</v>
      </c>
      <c r="BK128" s="155">
        <f t="shared" ref="BK128:BO128" si="257">IF(U128&lt;&gt;"",1,0)</f>
        <v>0</v>
      </c>
      <c r="BL128" s="155">
        <f t="shared" si="257"/>
        <v>1</v>
      </c>
      <c r="BM128" s="155">
        <f t="shared" si="257"/>
        <v>0</v>
      </c>
      <c r="BN128" s="155">
        <f t="shared" si="257"/>
        <v>0</v>
      </c>
      <c r="BO128" s="155">
        <f t="shared" si="257"/>
        <v>0</v>
      </c>
      <c r="BP128" s="155" t="b">
        <f t="shared" si="4"/>
        <v>0</v>
      </c>
      <c r="BQ128" s="155">
        <f t="shared" si="5"/>
        <v>1</v>
      </c>
    </row>
    <row r="129" spans="1:69" ht="13.2">
      <c r="A129" s="153" t="s">
        <v>1700</v>
      </c>
      <c r="B129" s="154" t="s">
        <v>302</v>
      </c>
      <c r="C129" s="154" t="s">
        <v>115</v>
      </c>
      <c r="D129" s="154" t="s">
        <v>116</v>
      </c>
      <c r="E129" s="154" t="s">
        <v>1701</v>
      </c>
      <c r="F129" s="154"/>
      <c r="G129" s="154">
        <v>2016</v>
      </c>
      <c r="H129" s="154" t="s">
        <v>118</v>
      </c>
      <c r="I129" s="154" t="s">
        <v>1702</v>
      </c>
      <c r="J129" s="154" t="s">
        <v>1703</v>
      </c>
      <c r="K129" s="154" t="s">
        <v>142</v>
      </c>
      <c r="L129" s="154" t="s">
        <v>1704</v>
      </c>
      <c r="M129" s="154" t="s">
        <v>123</v>
      </c>
      <c r="N129" s="154" t="s">
        <v>180</v>
      </c>
      <c r="O129" s="154"/>
      <c r="P129" s="154"/>
      <c r="Q129" s="154" t="s">
        <v>2138</v>
      </c>
      <c r="R129" s="154" t="s">
        <v>132</v>
      </c>
      <c r="S129" s="154" t="s">
        <v>352</v>
      </c>
      <c r="T129" s="154" t="s">
        <v>144</v>
      </c>
      <c r="U129" s="154"/>
      <c r="V129" s="154"/>
      <c r="W129" s="154" t="s">
        <v>1706</v>
      </c>
      <c r="X129" s="154"/>
      <c r="Y129" s="154"/>
      <c r="Z129" s="154" t="b">
        <v>0</v>
      </c>
      <c r="AA129" s="154" t="b">
        <v>1</v>
      </c>
      <c r="AB129" s="154" t="b">
        <v>0</v>
      </c>
      <c r="AC129" s="154" t="b">
        <v>0</v>
      </c>
      <c r="AD129" s="154" t="b">
        <v>0</v>
      </c>
      <c r="AE129" s="154" t="b">
        <v>0</v>
      </c>
      <c r="AF129" s="154"/>
      <c r="AG129" s="154"/>
      <c r="AH129" s="154"/>
      <c r="AI129" s="154"/>
      <c r="AJ129" s="154" t="s">
        <v>1707</v>
      </c>
      <c r="AK129" s="154" t="s">
        <v>1708</v>
      </c>
      <c r="AL129" s="154" t="s">
        <v>129</v>
      </c>
      <c r="AM129" s="154" t="s">
        <v>1709</v>
      </c>
      <c r="AN129" s="154" t="s">
        <v>1710</v>
      </c>
      <c r="AO129" s="154" t="s">
        <v>132</v>
      </c>
      <c r="AP129" s="154" t="s">
        <v>352</v>
      </c>
      <c r="AQ129" s="154" t="s">
        <v>134</v>
      </c>
      <c r="AR129" s="154" t="s">
        <v>1207</v>
      </c>
      <c r="AS129" s="154" t="s">
        <v>135</v>
      </c>
      <c r="AT129" s="154" t="s">
        <v>1711</v>
      </c>
      <c r="AU129" s="154" t="s">
        <v>122</v>
      </c>
      <c r="AV129" s="154" t="s">
        <v>134</v>
      </c>
      <c r="AW129" s="154" t="s">
        <v>134</v>
      </c>
      <c r="AX129" s="154" t="s">
        <v>134</v>
      </c>
      <c r="AY129" s="154" t="s">
        <v>175</v>
      </c>
      <c r="AZ129" s="154"/>
      <c r="BA129" s="154"/>
      <c r="BB129" s="154"/>
      <c r="BC129" s="154"/>
      <c r="BD129" s="154"/>
      <c r="BE129" s="155">
        <f t="shared" si="0"/>
        <v>1</v>
      </c>
      <c r="BF129" s="155">
        <f t="shared" ref="BF129:BI129" si="258">IF(AB129,1,)</f>
        <v>0</v>
      </c>
      <c r="BG129" s="155">
        <f t="shared" si="258"/>
        <v>0</v>
      </c>
      <c r="BH129" s="155">
        <f t="shared" si="258"/>
        <v>0</v>
      </c>
      <c r="BI129" s="155">
        <f t="shared" si="258"/>
        <v>0</v>
      </c>
      <c r="BJ129" s="155">
        <f t="shared" si="2"/>
        <v>1</v>
      </c>
      <c r="BK129" s="155">
        <f t="shared" ref="BK129:BO129" si="259">IF(U129&lt;&gt;"",1,0)</f>
        <v>0</v>
      </c>
      <c r="BL129" s="155">
        <f t="shared" si="259"/>
        <v>0</v>
      </c>
      <c r="BM129" s="155">
        <f t="shared" si="259"/>
        <v>1</v>
      </c>
      <c r="BN129" s="155">
        <f t="shared" si="259"/>
        <v>0</v>
      </c>
      <c r="BO129" s="155">
        <f t="shared" si="259"/>
        <v>0</v>
      </c>
      <c r="BP129" s="155" t="b">
        <f t="shared" si="4"/>
        <v>0</v>
      </c>
      <c r="BQ129" s="155">
        <f t="shared" si="5"/>
        <v>1</v>
      </c>
    </row>
    <row r="130" spans="1:69" ht="13.2">
      <c r="A130" s="154" t="s">
        <v>1712</v>
      </c>
      <c r="B130" s="154" t="s">
        <v>302</v>
      </c>
      <c r="C130" s="154" t="s">
        <v>115</v>
      </c>
      <c r="D130" s="154" t="s">
        <v>116</v>
      </c>
      <c r="E130" s="154" t="s">
        <v>1713</v>
      </c>
      <c r="F130" s="154">
        <v>1993</v>
      </c>
      <c r="G130" s="154">
        <v>2009</v>
      </c>
      <c r="H130" s="154" t="s">
        <v>118</v>
      </c>
      <c r="I130" s="154" t="s">
        <v>1714</v>
      </c>
      <c r="J130" s="154" t="s">
        <v>372</v>
      </c>
      <c r="K130" s="154" t="s">
        <v>142</v>
      </c>
      <c r="L130" s="154" t="s">
        <v>323</v>
      </c>
      <c r="M130" s="154" t="s">
        <v>123</v>
      </c>
      <c r="N130" s="154"/>
      <c r="O130" s="154"/>
      <c r="P130" s="154"/>
      <c r="Q130" s="154" t="s">
        <v>2139</v>
      </c>
      <c r="R130" s="154" t="s">
        <v>132</v>
      </c>
      <c r="S130" s="154" t="s">
        <v>352</v>
      </c>
      <c r="T130" s="154" t="s">
        <v>144</v>
      </c>
      <c r="U130" s="154"/>
      <c r="V130" s="154"/>
      <c r="W130" s="154"/>
      <c r="X130" s="154"/>
      <c r="Y130" s="154" t="s">
        <v>1716</v>
      </c>
      <c r="Z130" s="154" t="b">
        <v>0</v>
      </c>
      <c r="AA130" s="154" t="b">
        <v>1</v>
      </c>
      <c r="AB130" s="154" t="b">
        <v>0</v>
      </c>
      <c r="AC130" s="154" t="b">
        <v>0</v>
      </c>
      <c r="AD130" s="154" t="b">
        <v>0</v>
      </c>
      <c r="AE130" s="154" t="b">
        <v>0</v>
      </c>
      <c r="AF130" s="154"/>
      <c r="AG130" s="154"/>
      <c r="AH130" s="154"/>
      <c r="AI130" s="154"/>
      <c r="AJ130" s="154" t="s">
        <v>1717</v>
      </c>
      <c r="AK130" s="154" t="s">
        <v>1718</v>
      </c>
      <c r="AL130" s="154" t="s">
        <v>129</v>
      </c>
      <c r="AM130" s="154" t="s">
        <v>1719</v>
      </c>
      <c r="AN130" s="154" t="s">
        <v>131</v>
      </c>
      <c r="AO130" s="154" t="s">
        <v>132</v>
      </c>
      <c r="AP130" s="154" t="s">
        <v>352</v>
      </c>
      <c r="AQ130" s="154" t="s">
        <v>134</v>
      </c>
      <c r="AR130" s="154" t="s">
        <v>122</v>
      </c>
      <c r="AS130" s="154" t="s">
        <v>135</v>
      </c>
      <c r="AT130" s="154"/>
      <c r="AU130" s="154" t="s">
        <v>122</v>
      </c>
      <c r="AV130" s="154" t="s">
        <v>134</v>
      </c>
      <c r="AW130" s="154" t="s">
        <v>134</v>
      </c>
      <c r="AX130" s="154" t="s">
        <v>134</v>
      </c>
      <c r="AY130" s="154" t="s">
        <v>175</v>
      </c>
      <c r="AZ130" s="154"/>
      <c r="BA130" s="154"/>
      <c r="BB130" s="154"/>
      <c r="BC130" s="154"/>
      <c r="BD130" s="154"/>
      <c r="BE130" s="155">
        <f t="shared" si="0"/>
        <v>1</v>
      </c>
      <c r="BF130" s="155">
        <f t="shared" ref="BF130:BI130" si="260">IF(AB130,1,)</f>
        <v>0</v>
      </c>
      <c r="BG130" s="155">
        <f t="shared" si="260"/>
        <v>0</v>
      </c>
      <c r="BH130" s="155">
        <f t="shared" si="260"/>
        <v>0</v>
      </c>
      <c r="BI130" s="155">
        <f t="shared" si="260"/>
        <v>0</v>
      </c>
      <c r="BJ130" s="155">
        <f t="shared" si="2"/>
        <v>1</v>
      </c>
      <c r="BK130" s="155">
        <f t="shared" ref="BK130:BO130" si="261">IF(U130&lt;&gt;"",1,0)</f>
        <v>0</v>
      </c>
      <c r="BL130" s="155">
        <f t="shared" si="261"/>
        <v>0</v>
      </c>
      <c r="BM130" s="155">
        <f t="shared" si="261"/>
        <v>0</v>
      </c>
      <c r="BN130" s="155">
        <f t="shared" si="261"/>
        <v>0</v>
      </c>
      <c r="BO130" s="155">
        <f t="shared" si="261"/>
        <v>1</v>
      </c>
      <c r="BP130" s="155" t="b">
        <f t="shared" si="4"/>
        <v>0</v>
      </c>
      <c r="BQ130" s="155">
        <f t="shared" si="5"/>
        <v>1</v>
      </c>
    </row>
    <row r="131" spans="1:69" ht="13.2">
      <c r="A131" s="154" t="s">
        <v>1720</v>
      </c>
      <c r="B131" s="154" t="s">
        <v>302</v>
      </c>
      <c r="C131" s="154" t="s">
        <v>115</v>
      </c>
      <c r="D131" s="154" t="s">
        <v>116</v>
      </c>
      <c r="E131" s="154" t="s">
        <v>303</v>
      </c>
      <c r="F131" s="154">
        <v>1999</v>
      </c>
      <c r="G131" s="154">
        <v>2013</v>
      </c>
      <c r="H131" s="154" t="s">
        <v>118</v>
      </c>
      <c r="I131" s="154" t="s">
        <v>1721</v>
      </c>
      <c r="J131" s="154" t="s">
        <v>1722</v>
      </c>
      <c r="K131" s="154" t="s">
        <v>142</v>
      </c>
      <c r="L131" s="154" t="s">
        <v>323</v>
      </c>
      <c r="M131" s="154" t="s">
        <v>123</v>
      </c>
      <c r="N131" s="154"/>
      <c r="O131" s="154"/>
      <c r="P131" s="154"/>
      <c r="Q131" s="153" t="s">
        <v>1723</v>
      </c>
      <c r="R131" s="154" t="s">
        <v>313</v>
      </c>
      <c r="S131" s="154" t="s">
        <v>1729</v>
      </c>
      <c r="T131" s="154" t="s">
        <v>125</v>
      </c>
      <c r="U131" s="154"/>
      <c r="V131" s="154" t="s">
        <v>1724</v>
      </c>
      <c r="W131" s="154"/>
      <c r="X131" s="154" t="s">
        <v>1725</v>
      </c>
      <c r="Y131" s="154"/>
      <c r="Z131" s="154" t="b">
        <v>0</v>
      </c>
      <c r="AA131" s="154" t="b">
        <v>1</v>
      </c>
      <c r="AB131" s="154" t="b">
        <v>0</v>
      </c>
      <c r="AC131" s="154" t="b">
        <v>0</v>
      </c>
      <c r="AD131" s="154" t="b">
        <v>0</v>
      </c>
      <c r="AE131" s="154" t="b">
        <v>0</v>
      </c>
      <c r="AF131" s="154"/>
      <c r="AG131" s="154"/>
      <c r="AH131" s="154"/>
      <c r="AI131" s="154"/>
      <c r="AJ131" s="154" t="s">
        <v>1726</v>
      </c>
      <c r="AK131" s="154" t="s">
        <v>1727</v>
      </c>
      <c r="AL131" s="154" t="s">
        <v>129</v>
      </c>
      <c r="AM131" s="154" t="s">
        <v>1719</v>
      </c>
      <c r="AN131" s="154" t="s">
        <v>1728</v>
      </c>
      <c r="AO131" s="154" t="s">
        <v>313</v>
      </c>
      <c r="AP131" s="154" t="s">
        <v>1729</v>
      </c>
      <c r="AQ131" s="154" t="s">
        <v>134</v>
      </c>
      <c r="AR131" s="154" t="s">
        <v>273</v>
      </c>
      <c r="AS131" s="154" t="s">
        <v>135</v>
      </c>
      <c r="AT131" s="154" t="s">
        <v>1730</v>
      </c>
      <c r="AU131" s="154" t="s">
        <v>122</v>
      </c>
      <c r="AV131" s="154" t="s">
        <v>134</v>
      </c>
      <c r="AW131" s="154" t="s">
        <v>134</v>
      </c>
      <c r="AX131" s="154" t="s">
        <v>134</v>
      </c>
      <c r="AY131" s="154" t="s">
        <v>175</v>
      </c>
      <c r="AZ131" s="154"/>
      <c r="BA131" s="154"/>
      <c r="BB131" s="154"/>
      <c r="BC131" s="154"/>
      <c r="BD131" s="154"/>
      <c r="BE131" s="155">
        <f t="shared" si="0"/>
        <v>1</v>
      </c>
      <c r="BF131" s="155">
        <f t="shared" ref="BF131:BI131" si="262">IF(AB131,1,)</f>
        <v>0</v>
      </c>
      <c r="BG131" s="155">
        <f t="shared" si="262"/>
        <v>0</v>
      </c>
      <c r="BH131" s="155">
        <f t="shared" si="262"/>
        <v>0</v>
      </c>
      <c r="BI131" s="155">
        <f t="shared" si="262"/>
        <v>0</v>
      </c>
      <c r="BJ131" s="155">
        <f t="shared" si="2"/>
        <v>1</v>
      </c>
      <c r="BK131" s="155">
        <f t="shared" ref="BK131:BO131" si="263">IF(U131&lt;&gt;"",1,0)</f>
        <v>0</v>
      </c>
      <c r="BL131" s="155">
        <f t="shared" si="263"/>
        <v>1</v>
      </c>
      <c r="BM131" s="155">
        <f t="shared" si="263"/>
        <v>0</v>
      </c>
      <c r="BN131" s="155">
        <f t="shared" si="263"/>
        <v>1</v>
      </c>
      <c r="BO131" s="155">
        <f t="shared" si="263"/>
        <v>0</v>
      </c>
      <c r="BP131" s="155" t="b">
        <f t="shared" si="4"/>
        <v>0</v>
      </c>
      <c r="BQ131" s="155">
        <f t="shared" si="5"/>
        <v>2</v>
      </c>
    </row>
    <row r="132" spans="1:69" ht="13.2">
      <c r="A132" s="154" t="s">
        <v>1731</v>
      </c>
      <c r="B132" s="154" t="s">
        <v>355</v>
      </c>
      <c r="C132" s="154" t="s">
        <v>115</v>
      </c>
      <c r="D132" s="154" t="s">
        <v>116</v>
      </c>
      <c r="E132" s="154" t="s">
        <v>1732</v>
      </c>
      <c r="F132" s="154">
        <v>2011</v>
      </c>
      <c r="G132" s="154"/>
      <c r="H132" s="154" t="s">
        <v>118</v>
      </c>
      <c r="I132" s="154" t="s">
        <v>1733</v>
      </c>
      <c r="J132" s="154" t="s">
        <v>1734</v>
      </c>
      <c r="K132" s="154" t="s">
        <v>426</v>
      </c>
      <c r="L132" s="154" t="s">
        <v>1735</v>
      </c>
      <c r="M132" s="154" t="s">
        <v>123</v>
      </c>
      <c r="N132" s="154"/>
      <c r="O132" s="154"/>
      <c r="P132" s="154" t="s">
        <v>122</v>
      </c>
      <c r="Q132" s="154" t="s">
        <v>1736</v>
      </c>
      <c r="R132" s="154" t="s">
        <v>132</v>
      </c>
      <c r="S132" s="154" t="s">
        <v>1742</v>
      </c>
      <c r="T132" s="154" t="s">
        <v>144</v>
      </c>
      <c r="U132" s="154"/>
      <c r="V132" s="154"/>
      <c r="W132" s="154"/>
      <c r="X132" s="154"/>
      <c r="Y132" s="154" t="s">
        <v>1737</v>
      </c>
      <c r="Z132" s="154" t="b">
        <v>0</v>
      </c>
      <c r="AA132" s="154" t="b">
        <v>0</v>
      </c>
      <c r="AB132" s="154" t="b">
        <v>0</v>
      </c>
      <c r="AC132" s="154" t="b">
        <v>0</v>
      </c>
      <c r="AD132" s="154" t="b">
        <v>0</v>
      </c>
      <c r="AE132" s="154" t="b">
        <v>0</v>
      </c>
      <c r="AF132" s="154" t="s">
        <v>1738</v>
      </c>
      <c r="AG132" s="154" t="s">
        <v>1739</v>
      </c>
      <c r="AH132" s="154" t="s">
        <v>1740</v>
      </c>
      <c r="AI132" s="154" t="s">
        <v>134</v>
      </c>
      <c r="AJ132" s="154" t="s">
        <v>1741</v>
      </c>
      <c r="AK132" s="154" t="s">
        <v>897</v>
      </c>
      <c r="AL132" s="154" t="s">
        <v>224</v>
      </c>
      <c r="AM132" s="154" t="s">
        <v>122</v>
      </c>
      <c r="AN132" s="154" t="s">
        <v>122</v>
      </c>
      <c r="AO132" s="154" t="s">
        <v>132</v>
      </c>
      <c r="AP132" s="154" t="s">
        <v>1742</v>
      </c>
      <c r="AQ132" s="154" t="s">
        <v>134</v>
      </c>
      <c r="AR132" s="154" t="s">
        <v>122</v>
      </c>
      <c r="AS132" s="154" t="s">
        <v>135</v>
      </c>
      <c r="AT132" s="154" t="s">
        <v>122</v>
      </c>
      <c r="AU132" s="154" t="s">
        <v>122</v>
      </c>
      <c r="AV132" s="154" t="s">
        <v>205</v>
      </c>
      <c r="AW132" s="154" t="s">
        <v>134</v>
      </c>
      <c r="AX132" s="154" t="s">
        <v>134</v>
      </c>
      <c r="AY132" s="154"/>
      <c r="AZ132" s="154"/>
      <c r="BA132" s="154"/>
      <c r="BB132" s="154"/>
      <c r="BC132" s="154"/>
      <c r="BD132" s="154"/>
      <c r="BE132" s="155">
        <f t="shared" si="0"/>
        <v>0</v>
      </c>
      <c r="BF132" s="155">
        <f t="shared" ref="BF132:BI132" si="264">IF(AB132,1,)</f>
        <v>0</v>
      </c>
      <c r="BG132" s="155">
        <f t="shared" si="264"/>
        <v>0</v>
      </c>
      <c r="BH132" s="155">
        <f t="shared" si="264"/>
        <v>0</v>
      </c>
      <c r="BI132" s="155">
        <f t="shared" si="264"/>
        <v>0</v>
      </c>
      <c r="BJ132" s="155">
        <f t="shared" si="2"/>
        <v>0</v>
      </c>
      <c r="BK132" s="155">
        <f t="shared" ref="BK132:BO132" si="265">IF(U132&lt;&gt;"",1,0)</f>
        <v>0</v>
      </c>
      <c r="BL132" s="155">
        <f t="shared" si="265"/>
        <v>0</v>
      </c>
      <c r="BM132" s="155">
        <f t="shared" si="265"/>
        <v>0</v>
      </c>
      <c r="BN132" s="155">
        <f t="shared" si="265"/>
        <v>0</v>
      </c>
      <c r="BO132" s="155">
        <f t="shared" si="265"/>
        <v>1</v>
      </c>
      <c r="BP132" s="155" t="b">
        <f t="shared" si="4"/>
        <v>0</v>
      </c>
      <c r="BQ132" s="155">
        <f t="shared" si="5"/>
        <v>1</v>
      </c>
    </row>
    <row r="133" spans="1:69" ht="13.2">
      <c r="A133" s="154" t="s">
        <v>1743</v>
      </c>
      <c r="B133" s="154" t="s">
        <v>302</v>
      </c>
      <c r="C133" s="154" t="s">
        <v>115</v>
      </c>
      <c r="D133" s="154" t="s">
        <v>116</v>
      </c>
      <c r="E133" s="154" t="s">
        <v>1546</v>
      </c>
      <c r="F133" s="154"/>
      <c r="G133" s="154">
        <v>2013</v>
      </c>
      <c r="H133" s="154" t="s">
        <v>118</v>
      </c>
      <c r="I133" s="154" t="s">
        <v>1744</v>
      </c>
      <c r="J133" s="154" t="s">
        <v>1745</v>
      </c>
      <c r="K133" s="154" t="s">
        <v>142</v>
      </c>
      <c r="L133" s="154" t="s">
        <v>1735</v>
      </c>
      <c r="M133" s="154" t="s">
        <v>123</v>
      </c>
      <c r="N133" s="154"/>
      <c r="O133" s="154"/>
      <c r="P133" s="154"/>
      <c r="Q133" s="154" t="s">
        <v>2140</v>
      </c>
      <c r="R133" s="154" t="s">
        <v>132</v>
      </c>
      <c r="S133" s="154" t="s">
        <v>1754</v>
      </c>
      <c r="T133" s="154" t="s">
        <v>125</v>
      </c>
      <c r="U133" s="154" t="s">
        <v>1747</v>
      </c>
      <c r="V133" s="154" t="s">
        <v>1748</v>
      </c>
      <c r="W133" s="154" t="s">
        <v>1749</v>
      </c>
      <c r="X133" s="154" t="s">
        <v>1750</v>
      </c>
      <c r="Y133" s="154" t="s">
        <v>1751</v>
      </c>
      <c r="Z133" s="154" t="b">
        <v>0</v>
      </c>
      <c r="AA133" s="154" t="b">
        <v>0</v>
      </c>
      <c r="AB133" s="154" t="b">
        <v>0</v>
      </c>
      <c r="AC133" s="154" t="b">
        <v>0</v>
      </c>
      <c r="AD133" s="154" t="b">
        <v>0</v>
      </c>
      <c r="AE133" s="154" t="b">
        <v>0</v>
      </c>
      <c r="AF133" s="154"/>
      <c r="AG133" s="154"/>
      <c r="AH133" s="154"/>
      <c r="AI133" s="154"/>
      <c r="AJ133" s="154" t="s">
        <v>1752</v>
      </c>
      <c r="AK133" s="154" t="s">
        <v>897</v>
      </c>
      <c r="AL133" s="154" t="s">
        <v>129</v>
      </c>
      <c r="AM133" s="154" t="s">
        <v>122</v>
      </c>
      <c r="AN133" s="154" t="s">
        <v>1753</v>
      </c>
      <c r="AO133" s="154" t="s">
        <v>132</v>
      </c>
      <c r="AP133" s="154" t="s">
        <v>1754</v>
      </c>
      <c r="AQ133" s="154" t="s">
        <v>205</v>
      </c>
      <c r="AR133" s="154" t="s">
        <v>1207</v>
      </c>
      <c r="AS133" s="154" t="s">
        <v>135</v>
      </c>
      <c r="AT133" s="154" t="s">
        <v>1755</v>
      </c>
      <c r="AU133" s="154" t="s">
        <v>122</v>
      </c>
      <c r="AV133" s="154" t="s">
        <v>134</v>
      </c>
      <c r="AW133" s="154"/>
      <c r="AX133" s="154"/>
      <c r="AY133" s="154"/>
      <c r="AZ133" s="154"/>
      <c r="BA133" s="154"/>
      <c r="BB133" s="154"/>
      <c r="BC133" s="154"/>
      <c r="BD133" s="154"/>
      <c r="BE133" s="155">
        <f t="shared" si="0"/>
        <v>0</v>
      </c>
      <c r="BF133" s="155">
        <f t="shared" ref="BF133:BI133" si="266">IF(AB133,1,)</f>
        <v>0</v>
      </c>
      <c r="BG133" s="155">
        <f t="shared" si="266"/>
        <v>0</v>
      </c>
      <c r="BH133" s="155">
        <f t="shared" si="266"/>
        <v>0</v>
      </c>
      <c r="BI133" s="155">
        <f t="shared" si="266"/>
        <v>0</v>
      </c>
      <c r="BJ133" s="155">
        <f t="shared" si="2"/>
        <v>0</v>
      </c>
      <c r="BK133" s="155">
        <f t="shared" ref="BK133:BO133" si="267">IF(U133&lt;&gt;"",1,0)</f>
        <v>1</v>
      </c>
      <c r="BL133" s="155">
        <f t="shared" si="267"/>
        <v>1</v>
      </c>
      <c r="BM133" s="155">
        <f t="shared" si="267"/>
        <v>1</v>
      </c>
      <c r="BN133" s="155">
        <f t="shared" si="267"/>
        <v>1</v>
      </c>
      <c r="BO133" s="155">
        <f t="shared" si="267"/>
        <v>1</v>
      </c>
      <c r="BP133" s="155" t="b">
        <f t="shared" si="4"/>
        <v>0</v>
      </c>
      <c r="BQ133" s="155">
        <f t="shared" si="5"/>
        <v>5</v>
      </c>
    </row>
    <row r="134" spans="1:69" ht="13.2">
      <c r="A134" s="153" t="s">
        <v>1756</v>
      </c>
      <c r="B134" s="154" t="s">
        <v>1757</v>
      </c>
      <c r="C134" s="154" t="s">
        <v>115</v>
      </c>
      <c r="D134" s="154" t="s">
        <v>116</v>
      </c>
      <c r="E134" s="154" t="s">
        <v>1758</v>
      </c>
      <c r="F134" s="154"/>
      <c r="G134" s="154">
        <v>2018</v>
      </c>
      <c r="H134" s="154" t="s">
        <v>118</v>
      </c>
      <c r="I134" s="154" t="s">
        <v>1759</v>
      </c>
      <c r="J134" s="154" t="s">
        <v>1760</v>
      </c>
      <c r="K134" s="154" t="s">
        <v>248</v>
      </c>
      <c r="L134" s="154" t="s">
        <v>1761</v>
      </c>
      <c r="M134" s="154" t="s">
        <v>401</v>
      </c>
      <c r="N134" s="154"/>
      <c r="O134" s="154" t="s">
        <v>1762</v>
      </c>
      <c r="P134" s="154" t="s">
        <v>122</v>
      </c>
      <c r="Q134" s="153" t="s">
        <v>1763</v>
      </c>
      <c r="R134" s="154" t="s">
        <v>132</v>
      </c>
      <c r="S134" s="154" t="s">
        <v>352</v>
      </c>
      <c r="T134" s="154" t="s">
        <v>125</v>
      </c>
      <c r="U134" s="154"/>
      <c r="V134" s="154"/>
      <c r="W134" s="154"/>
      <c r="X134" s="154"/>
      <c r="Y134" s="154" t="s">
        <v>1764</v>
      </c>
      <c r="Z134" s="154" t="b">
        <v>0</v>
      </c>
      <c r="AA134" s="154" t="b">
        <v>1</v>
      </c>
      <c r="AB134" s="154" t="b">
        <v>0</v>
      </c>
      <c r="AC134" s="154" t="b">
        <v>0</v>
      </c>
      <c r="AD134" s="154" t="b">
        <v>0</v>
      </c>
      <c r="AE134" s="154" t="b">
        <v>0</v>
      </c>
      <c r="AF134" s="154" t="s">
        <v>1765</v>
      </c>
      <c r="AG134" s="154" t="s">
        <v>1765</v>
      </c>
      <c r="AH134" s="154" t="s">
        <v>615</v>
      </c>
      <c r="AI134" s="154" t="s">
        <v>134</v>
      </c>
      <c r="AJ134" s="154" t="s">
        <v>1766</v>
      </c>
      <c r="AK134" s="154" t="s">
        <v>1767</v>
      </c>
      <c r="AL134" s="154" t="s">
        <v>129</v>
      </c>
      <c r="AM134" s="154" t="s">
        <v>122</v>
      </c>
      <c r="AN134" s="154"/>
      <c r="AO134" s="154" t="s">
        <v>132</v>
      </c>
      <c r="AP134" s="154" t="s">
        <v>352</v>
      </c>
      <c r="AQ134" s="154"/>
      <c r="AR134" s="154" t="s">
        <v>1207</v>
      </c>
      <c r="AS134" s="154" t="s">
        <v>135</v>
      </c>
      <c r="AT134" s="154" t="s">
        <v>810</v>
      </c>
      <c r="AU134" s="154" t="s">
        <v>122</v>
      </c>
      <c r="AV134" s="154" t="s">
        <v>134</v>
      </c>
      <c r="AW134" s="154" t="s">
        <v>205</v>
      </c>
      <c r="AX134" s="154" t="s">
        <v>134</v>
      </c>
      <c r="AY134" s="154" t="s">
        <v>175</v>
      </c>
      <c r="AZ134" s="154"/>
      <c r="BA134" s="154"/>
      <c r="BB134" s="154"/>
      <c r="BC134" s="154"/>
      <c r="BD134" s="154"/>
      <c r="BE134" s="155">
        <f t="shared" si="0"/>
        <v>1</v>
      </c>
      <c r="BF134" s="155">
        <f t="shared" ref="BF134:BI134" si="268">IF(AB134,1,)</f>
        <v>0</v>
      </c>
      <c r="BG134" s="155">
        <f t="shared" si="268"/>
        <v>0</v>
      </c>
      <c r="BH134" s="155">
        <f t="shared" si="268"/>
        <v>0</v>
      </c>
      <c r="BI134" s="155">
        <f t="shared" si="268"/>
        <v>0</v>
      </c>
      <c r="BJ134" s="155">
        <f t="shared" si="2"/>
        <v>1</v>
      </c>
      <c r="BK134" s="155">
        <f t="shared" ref="BK134:BO134" si="269">IF(U134&lt;&gt;"",1,0)</f>
        <v>0</v>
      </c>
      <c r="BL134" s="155">
        <f t="shared" si="269"/>
        <v>0</v>
      </c>
      <c r="BM134" s="155">
        <f t="shared" si="269"/>
        <v>0</v>
      </c>
      <c r="BN134" s="155">
        <f t="shared" si="269"/>
        <v>0</v>
      </c>
      <c r="BO134" s="155">
        <f t="shared" si="269"/>
        <v>1</v>
      </c>
      <c r="BP134" s="155" t="b">
        <f t="shared" si="4"/>
        <v>0</v>
      </c>
      <c r="BQ134" s="155">
        <f t="shared" si="5"/>
        <v>1</v>
      </c>
    </row>
    <row r="135" spans="1:69" ht="13.2">
      <c r="A135" s="153" t="s">
        <v>1768</v>
      </c>
      <c r="B135" s="154" t="s">
        <v>1757</v>
      </c>
      <c r="C135" s="154" t="s">
        <v>115</v>
      </c>
      <c r="D135" s="154" t="s">
        <v>116</v>
      </c>
      <c r="E135" s="154" t="s">
        <v>1769</v>
      </c>
      <c r="F135" s="154"/>
      <c r="G135" s="154">
        <v>2020</v>
      </c>
      <c r="H135" s="154" t="s">
        <v>118</v>
      </c>
      <c r="I135" s="154" t="s">
        <v>1770</v>
      </c>
      <c r="J135" s="154" t="s">
        <v>1771</v>
      </c>
      <c r="K135" s="154" t="s">
        <v>196</v>
      </c>
      <c r="L135" s="154"/>
      <c r="M135" s="154" t="s">
        <v>123</v>
      </c>
      <c r="N135" s="154"/>
      <c r="O135" s="154"/>
      <c r="P135" s="154"/>
      <c r="Q135" s="153" t="s">
        <v>1772</v>
      </c>
      <c r="R135" s="154" t="s">
        <v>132</v>
      </c>
      <c r="S135" s="154" t="s">
        <v>352</v>
      </c>
      <c r="T135" s="154" t="s">
        <v>125</v>
      </c>
      <c r="U135" s="154"/>
      <c r="V135" s="154"/>
      <c r="W135" s="154"/>
      <c r="X135" s="154"/>
      <c r="Y135" s="154"/>
      <c r="Z135" s="154" t="b">
        <v>0</v>
      </c>
      <c r="AA135" s="154" t="b">
        <v>0</v>
      </c>
      <c r="AB135" s="154" t="b">
        <v>0</v>
      </c>
      <c r="AC135" s="154" t="b">
        <v>0</v>
      </c>
      <c r="AD135" s="154" t="b">
        <v>0</v>
      </c>
      <c r="AE135" s="154" t="b">
        <v>0</v>
      </c>
      <c r="AF135" s="154" t="s">
        <v>1773</v>
      </c>
      <c r="AG135" s="154" t="s">
        <v>1774</v>
      </c>
      <c r="AH135" s="154"/>
      <c r="AI135" s="154" t="s">
        <v>205</v>
      </c>
      <c r="AJ135" s="154" t="s">
        <v>1775</v>
      </c>
      <c r="AK135" s="154"/>
      <c r="AL135" s="154" t="s">
        <v>129</v>
      </c>
      <c r="AM135" s="154"/>
      <c r="AN135" s="154" t="s">
        <v>385</v>
      </c>
      <c r="AO135" s="154" t="s">
        <v>132</v>
      </c>
      <c r="AP135" s="154" t="s">
        <v>352</v>
      </c>
      <c r="AQ135" s="154" t="s">
        <v>134</v>
      </c>
      <c r="AR135" s="154" t="s">
        <v>122</v>
      </c>
      <c r="AS135" s="154" t="s">
        <v>1776</v>
      </c>
      <c r="AT135" s="154" t="s">
        <v>122</v>
      </c>
      <c r="AU135" s="154" t="s">
        <v>122</v>
      </c>
      <c r="AV135" s="154" t="s">
        <v>205</v>
      </c>
      <c r="AW135" s="154" t="s">
        <v>205</v>
      </c>
      <c r="AX135" s="154"/>
      <c r="AY135" s="154"/>
      <c r="AZ135" s="154"/>
      <c r="BA135" s="154"/>
      <c r="BB135" s="154"/>
      <c r="BC135" s="154"/>
      <c r="BD135" s="154"/>
      <c r="BE135" s="155">
        <f t="shared" si="0"/>
        <v>0</v>
      </c>
      <c r="BF135" s="155">
        <f t="shared" ref="BF135:BI135" si="270">IF(AB135,1,)</f>
        <v>0</v>
      </c>
      <c r="BG135" s="155">
        <f t="shared" si="270"/>
        <v>0</v>
      </c>
      <c r="BH135" s="155">
        <f t="shared" si="270"/>
        <v>0</v>
      </c>
      <c r="BI135" s="155">
        <f t="shared" si="270"/>
        <v>0</v>
      </c>
      <c r="BJ135" s="155">
        <f t="shared" si="2"/>
        <v>0</v>
      </c>
      <c r="BK135" s="155">
        <f t="shared" ref="BK135:BO135" si="271">IF(U135&lt;&gt;"",1,0)</f>
        <v>0</v>
      </c>
      <c r="BL135" s="155">
        <f t="shared" si="271"/>
        <v>0</v>
      </c>
      <c r="BM135" s="155">
        <f t="shared" si="271"/>
        <v>0</v>
      </c>
      <c r="BN135" s="155">
        <f t="shared" si="271"/>
        <v>0</v>
      </c>
      <c r="BO135" s="155">
        <f t="shared" si="271"/>
        <v>0</v>
      </c>
      <c r="BP135" s="155" t="b">
        <f t="shared" si="4"/>
        <v>0</v>
      </c>
      <c r="BQ135" s="155">
        <f t="shared" si="5"/>
        <v>0</v>
      </c>
    </row>
    <row r="136" spans="1:69" ht="13.2">
      <c r="A136" s="153" t="s">
        <v>1777</v>
      </c>
      <c r="B136" s="154" t="s">
        <v>355</v>
      </c>
      <c r="C136" s="154" t="s">
        <v>115</v>
      </c>
      <c r="D136" s="154" t="s">
        <v>116</v>
      </c>
      <c r="E136" s="154" t="s">
        <v>1778</v>
      </c>
      <c r="F136" s="154">
        <v>1960</v>
      </c>
      <c r="G136" s="154" t="s">
        <v>1779</v>
      </c>
      <c r="H136" s="154" t="s">
        <v>118</v>
      </c>
      <c r="I136" s="154" t="s">
        <v>1780</v>
      </c>
      <c r="J136" s="154" t="s">
        <v>263</v>
      </c>
      <c r="K136" s="154" t="s">
        <v>142</v>
      </c>
      <c r="L136" s="154" t="s">
        <v>1781</v>
      </c>
      <c r="M136" s="154" t="s">
        <v>123</v>
      </c>
      <c r="N136" s="154"/>
      <c r="O136" s="154"/>
      <c r="P136" s="154"/>
      <c r="Q136" s="154" t="s">
        <v>2141</v>
      </c>
      <c r="R136" s="154" t="s">
        <v>132</v>
      </c>
      <c r="S136" s="154" t="s">
        <v>1785</v>
      </c>
      <c r="T136" s="154" t="s">
        <v>125</v>
      </c>
      <c r="U136" s="154"/>
      <c r="V136" s="154" t="s">
        <v>1783</v>
      </c>
      <c r="W136" s="154"/>
      <c r="X136" s="154"/>
      <c r="Y136" s="154"/>
      <c r="Z136" s="154" t="b">
        <v>0</v>
      </c>
      <c r="AA136" s="154" t="b">
        <v>0</v>
      </c>
      <c r="AB136" s="154" t="b">
        <v>0</v>
      </c>
      <c r="AC136" s="154" t="b">
        <v>0</v>
      </c>
      <c r="AD136" s="154" t="b">
        <v>0</v>
      </c>
      <c r="AE136" s="154" t="b">
        <v>0</v>
      </c>
      <c r="AF136" s="154"/>
      <c r="AG136" s="154"/>
      <c r="AH136" s="154"/>
      <c r="AI136" s="154"/>
      <c r="AJ136" s="154" t="s">
        <v>142</v>
      </c>
      <c r="AK136" s="154" t="s">
        <v>1784</v>
      </c>
      <c r="AL136" s="154" t="s">
        <v>129</v>
      </c>
      <c r="AM136" s="154" t="s">
        <v>122</v>
      </c>
      <c r="AN136" s="154" t="s">
        <v>385</v>
      </c>
      <c r="AO136" s="154" t="s">
        <v>132</v>
      </c>
      <c r="AP136" s="154" t="s">
        <v>1785</v>
      </c>
      <c r="AQ136" s="154" t="s">
        <v>134</v>
      </c>
      <c r="AR136" s="154" t="s">
        <v>122</v>
      </c>
      <c r="AS136" s="154" t="s">
        <v>1786</v>
      </c>
      <c r="AT136" s="154" t="s">
        <v>315</v>
      </c>
      <c r="AU136" s="154" t="s">
        <v>122</v>
      </c>
      <c r="AV136" s="154" t="s">
        <v>134</v>
      </c>
      <c r="AW136" s="154" t="s">
        <v>134</v>
      </c>
      <c r="AX136" s="154" t="s">
        <v>134</v>
      </c>
      <c r="AY136" s="154"/>
      <c r="AZ136" s="154"/>
      <c r="BA136" s="154"/>
      <c r="BB136" s="154"/>
      <c r="BC136" s="154"/>
      <c r="BD136" s="154"/>
      <c r="BE136" s="155">
        <f t="shared" si="0"/>
        <v>0</v>
      </c>
      <c r="BF136" s="155">
        <f t="shared" ref="BF136:BI136" si="272">IF(AB136,1,)</f>
        <v>0</v>
      </c>
      <c r="BG136" s="155">
        <f t="shared" si="272"/>
        <v>0</v>
      </c>
      <c r="BH136" s="155">
        <f t="shared" si="272"/>
        <v>0</v>
      </c>
      <c r="BI136" s="155">
        <f t="shared" si="272"/>
        <v>0</v>
      </c>
      <c r="BJ136" s="155">
        <f t="shared" si="2"/>
        <v>0</v>
      </c>
      <c r="BK136" s="155">
        <f t="shared" ref="BK136:BO136" si="273">IF(U136&lt;&gt;"",1,0)</f>
        <v>0</v>
      </c>
      <c r="BL136" s="155">
        <f t="shared" si="273"/>
        <v>1</v>
      </c>
      <c r="BM136" s="155">
        <f t="shared" si="273"/>
        <v>0</v>
      </c>
      <c r="BN136" s="155">
        <f t="shared" si="273"/>
        <v>0</v>
      </c>
      <c r="BO136" s="155">
        <f t="shared" si="273"/>
        <v>0</v>
      </c>
      <c r="BP136" s="155" t="b">
        <f t="shared" si="4"/>
        <v>0</v>
      </c>
      <c r="BQ136" s="155">
        <f t="shared" si="5"/>
        <v>1</v>
      </c>
    </row>
    <row r="137" spans="1:69" ht="13.2">
      <c r="A137" s="154" t="s">
        <v>1787</v>
      </c>
      <c r="B137" s="154" t="s">
        <v>355</v>
      </c>
      <c r="C137" s="154" t="s">
        <v>115</v>
      </c>
      <c r="D137" s="154" t="s">
        <v>116</v>
      </c>
      <c r="E137" s="154" t="s">
        <v>1788</v>
      </c>
      <c r="F137" s="154">
        <v>2007</v>
      </c>
      <c r="G137" s="154">
        <v>2020</v>
      </c>
      <c r="H137" s="154" t="s">
        <v>118</v>
      </c>
      <c r="I137" s="154" t="s">
        <v>1789</v>
      </c>
      <c r="J137" s="154" t="s">
        <v>263</v>
      </c>
      <c r="K137" s="154" t="s">
        <v>142</v>
      </c>
      <c r="L137" s="154" t="s">
        <v>122</v>
      </c>
      <c r="M137" s="154" t="s">
        <v>535</v>
      </c>
      <c r="N137" s="154"/>
      <c r="O137" s="154" t="s">
        <v>1790</v>
      </c>
      <c r="P137" s="154"/>
      <c r="Q137" s="153" t="s">
        <v>1791</v>
      </c>
      <c r="R137" s="154" t="s">
        <v>132</v>
      </c>
      <c r="S137" s="154" t="s">
        <v>1785</v>
      </c>
      <c r="T137" s="154" t="s">
        <v>125</v>
      </c>
      <c r="U137" s="154"/>
      <c r="V137" s="154" t="s">
        <v>1792</v>
      </c>
      <c r="W137" s="154"/>
      <c r="X137" s="154"/>
      <c r="Y137" s="154"/>
      <c r="Z137" s="154" t="b">
        <v>0</v>
      </c>
      <c r="AA137" s="154" t="b">
        <v>0</v>
      </c>
      <c r="AB137" s="154" t="b">
        <v>0</v>
      </c>
      <c r="AC137" s="154" t="b">
        <v>0</v>
      </c>
      <c r="AD137" s="154" t="b">
        <v>0</v>
      </c>
      <c r="AE137" s="154" t="b">
        <v>0</v>
      </c>
      <c r="AF137" s="154"/>
      <c r="AG137" s="154"/>
      <c r="AH137" s="154"/>
      <c r="AI137" s="154"/>
      <c r="AJ137" s="154" t="s">
        <v>1793</v>
      </c>
      <c r="AK137" s="154" t="s">
        <v>142</v>
      </c>
      <c r="AL137" s="154" t="s">
        <v>224</v>
      </c>
      <c r="AM137" s="154" t="s">
        <v>122</v>
      </c>
      <c r="AN137" s="154" t="s">
        <v>385</v>
      </c>
      <c r="AO137" s="154" t="s">
        <v>132</v>
      </c>
      <c r="AP137" s="154" t="s">
        <v>1785</v>
      </c>
      <c r="AQ137" s="154" t="s">
        <v>134</v>
      </c>
      <c r="AR137" s="154" t="s">
        <v>122</v>
      </c>
      <c r="AS137" s="154" t="s">
        <v>1794</v>
      </c>
      <c r="AT137" s="154" t="s">
        <v>122</v>
      </c>
      <c r="AU137" s="154" t="s">
        <v>122</v>
      </c>
      <c r="AV137" s="154" t="s">
        <v>134</v>
      </c>
      <c r="AW137" s="154" t="s">
        <v>134</v>
      </c>
      <c r="AX137" s="154" t="s">
        <v>134</v>
      </c>
      <c r="AY137" s="154"/>
      <c r="AZ137" s="154"/>
      <c r="BA137" s="154"/>
      <c r="BB137" s="154"/>
      <c r="BC137" s="154"/>
      <c r="BD137" s="154"/>
      <c r="BE137" s="155">
        <f t="shared" si="0"/>
        <v>0</v>
      </c>
      <c r="BF137" s="155">
        <f t="shared" ref="BF137:BI137" si="274">IF(AB137,1,)</f>
        <v>0</v>
      </c>
      <c r="BG137" s="155">
        <f t="shared" si="274"/>
        <v>0</v>
      </c>
      <c r="BH137" s="155">
        <f t="shared" si="274"/>
        <v>0</v>
      </c>
      <c r="BI137" s="155">
        <f t="shared" si="274"/>
        <v>0</v>
      </c>
      <c r="BJ137" s="155">
        <f t="shared" si="2"/>
        <v>0</v>
      </c>
      <c r="BK137" s="155">
        <f t="shared" ref="BK137:BO137" si="275">IF(U137&lt;&gt;"",1,0)</f>
        <v>0</v>
      </c>
      <c r="BL137" s="155">
        <f t="shared" si="275"/>
        <v>1</v>
      </c>
      <c r="BM137" s="155">
        <f t="shared" si="275"/>
        <v>0</v>
      </c>
      <c r="BN137" s="155">
        <f t="shared" si="275"/>
        <v>0</v>
      </c>
      <c r="BO137" s="155">
        <f t="shared" si="275"/>
        <v>0</v>
      </c>
      <c r="BP137" s="155" t="b">
        <f t="shared" si="4"/>
        <v>0</v>
      </c>
      <c r="BQ137" s="155">
        <f t="shared" si="5"/>
        <v>1</v>
      </c>
    </row>
    <row r="138" spans="1:69" ht="13.2">
      <c r="A138" s="153" t="s">
        <v>1795</v>
      </c>
      <c r="B138" s="154"/>
      <c r="C138" s="154" t="s">
        <v>115</v>
      </c>
      <c r="D138" s="154" t="s">
        <v>116</v>
      </c>
      <c r="E138" s="154" t="s">
        <v>1796</v>
      </c>
      <c r="F138" s="154">
        <v>2004</v>
      </c>
      <c r="G138" s="154"/>
      <c r="H138" s="154" t="s">
        <v>118</v>
      </c>
      <c r="I138" s="154" t="s">
        <v>1797</v>
      </c>
      <c r="J138" s="154" t="s">
        <v>372</v>
      </c>
      <c r="K138" s="154" t="s">
        <v>142</v>
      </c>
      <c r="L138" s="154" t="s">
        <v>122</v>
      </c>
      <c r="M138" s="154" t="s">
        <v>123</v>
      </c>
      <c r="N138" s="154"/>
      <c r="O138" s="154"/>
      <c r="P138" s="154" t="s">
        <v>122</v>
      </c>
      <c r="Q138" s="154" t="s">
        <v>2142</v>
      </c>
      <c r="R138" s="154" t="s">
        <v>132</v>
      </c>
      <c r="S138" s="154" t="s">
        <v>242</v>
      </c>
      <c r="T138" s="154" t="s">
        <v>125</v>
      </c>
      <c r="U138" s="154"/>
      <c r="V138" s="154" t="s">
        <v>1799</v>
      </c>
      <c r="W138" s="154"/>
      <c r="X138" s="154"/>
      <c r="Y138" s="154"/>
      <c r="Z138" s="154" t="b">
        <v>0</v>
      </c>
      <c r="AA138" s="154" t="b">
        <v>1</v>
      </c>
      <c r="AB138" s="154" t="b">
        <v>1</v>
      </c>
      <c r="AC138" s="154" t="b">
        <v>0</v>
      </c>
      <c r="AD138" s="154" t="b">
        <v>0</v>
      </c>
      <c r="AE138" s="154" t="b">
        <v>0</v>
      </c>
      <c r="AF138" s="154"/>
      <c r="AG138" s="154"/>
      <c r="AH138" s="154"/>
      <c r="AI138" s="154"/>
      <c r="AJ138" s="154" t="s">
        <v>1800</v>
      </c>
      <c r="AK138" s="154" t="s">
        <v>1801</v>
      </c>
      <c r="AL138" s="154" t="s">
        <v>129</v>
      </c>
      <c r="AM138" s="154" t="s">
        <v>122</v>
      </c>
      <c r="AN138" s="154" t="s">
        <v>329</v>
      </c>
      <c r="AO138" s="154" t="s">
        <v>132</v>
      </c>
      <c r="AP138" s="154" t="s">
        <v>242</v>
      </c>
      <c r="AQ138" s="154" t="s">
        <v>134</v>
      </c>
      <c r="AR138" s="154" t="s">
        <v>189</v>
      </c>
      <c r="AS138" s="154" t="s">
        <v>135</v>
      </c>
      <c r="AT138" s="154" t="s">
        <v>1802</v>
      </c>
      <c r="AU138" s="154" t="s">
        <v>134</v>
      </c>
      <c r="AV138" s="154" t="s">
        <v>134</v>
      </c>
      <c r="AW138" s="154" t="s">
        <v>134</v>
      </c>
      <c r="AX138" s="154" t="s">
        <v>134</v>
      </c>
      <c r="AY138" s="154" t="s">
        <v>175</v>
      </c>
      <c r="AZ138" s="154" t="s">
        <v>137</v>
      </c>
      <c r="BA138" s="154"/>
      <c r="BB138" s="154"/>
      <c r="BC138" s="154"/>
      <c r="BD138" s="154"/>
      <c r="BE138" s="155">
        <f t="shared" si="0"/>
        <v>1</v>
      </c>
      <c r="BF138" s="155">
        <f t="shared" ref="BF138:BI138" si="276">IF(AB138,1,)</f>
        <v>1</v>
      </c>
      <c r="BG138" s="155">
        <f t="shared" si="276"/>
        <v>0</v>
      </c>
      <c r="BH138" s="155">
        <f t="shared" si="276"/>
        <v>0</v>
      </c>
      <c r="BI138" s="155">
        <f t="shared" si="276"/>
        <v>0</v>
      </c>
      <c r="BJ138" s="155">
        <f t="shared" si="2"/>
        <v>2</v>
      </c>
      <c r="BK138" s="155">
        <f t="shared" ref="BK138:BO138" si="277">IF(U138&lt;&gt;"",1,0)</f>
        <v>0</v>
      </c>
      <c r="BL138" s="155">
        <f t="shared" si="277"/>
        <v>1</v>
      </c>
      <c r="BM138" s="155">
        <f t="shared" si="277"/>
        <v>0</v>
      </c>
      <c r="BN138" s="155">
        <f t="shared" si="277"/>
        <v>0</v>
      </c>
      <c r="BO138" s="155">
        <f t="shared" si="277"/>
        <v>0</v>
      </c>
      <c r="BP138" s="155" t="b">
        <f t="shared" si="4"/>
        <v>0</v>
      </c>
      <c r="BQ138" s="155">
        <f t="shared" si="5"/>
        <v>1</v>
      </c>
    </row>
    <row r="139" spans="1:69" ht="13.2">
      <c r="A139" s="154" t="s">
        <v>1803</v>
      </c>
      <c r="B139" s="154" t="s">
        <v>355</v>
      </c>
      <c r="C139" s="154" t="s">
        <v>115</v>
      </c>
      <c r="D139" s="154" t="s">
        <v>116</v>
      </c>
      <c r="E139" s="154" t="s">
        <v>1804</v>
      </c>
      <c r="F139" s="154"/>
      <c r="G139" s="154">
        <v>2021</v>
      </c>
      <c r="H139" s="154" t="s">
        <v>118</v>
      </c>
      <c r="I139" s="154" t="s">
        <v>1805</v>
      </c>
      <c r="J139" s="154" t="s">
        <v>1806</v>
      </c>
      <c r="K139" s="154" t="s">
        <v>196</v>
      </c>
      <c r="L139" s="154" t="s">
        <v>1807</v>
      </c>
      <c r="M139" s="154" t="s">
        <v>535</v>
      </c>
      <c r="N139" s="154"/>
      <c r="O139" s="154" t="s">
        <v>1808</v>
      </c>
      <c r="P139" s="154" t="s">
        <v>122</v>
      </c>
      <c r="Q139" s="154" t="s">
        <v>2143</v>
      </c>
      <c r="R139" s="154" t="s">
        <v>1820</v>
      </c>
      <c r="S139" s="154" t="s">
        <v>256</v>
      </c>
      <c r="T139" s="154" t="s">
        <v>125</v>
      </c>
      <c r="U139" s="154" t="s">
        <v>1810</v>
      </c>
      <c r="V139" s="154" t="s">
        <v>1811</v>
      </c>
      <c r="W139" s="154" t="s">
        <v>1812</v>
      </c>
      <c r="X139" s="154" t="s">
        <v>1813</v>
      </c>
      <c r="Y139" s="154"/>
      <c r="Z139" s="154" t="b">
        <v>0</v>
      </c>
      <c r="AA139" s="154" t="b">
        <v>1</v>
      </c>
      <c r="AB139" s="154" t="b">
        <v>1</v>
      </c>
      <c r="AC139" s="154" t="b">
        <v>0</v>
      </c>
      <c r="AD139" s="154" t="b">
        <v>0</v>
      </c>
      <c r="AE139" s="154" t="b">
        <v>0</v>
      </c>
      <c r="AF139" s="154" t="s">
        <v>1814</v>
      </c>
      <c r="AG139" s="154" t="s">
        <v>1815</v>
      </c>
      <c r="AH139" s="154" t="s">
        <v>1816</v>
      </c>
      <c r="AI139" s="154" t="s">
        <v>205</v>
      </c>
      <c r="AJ139" s="154" t="s">
        <v>1817</v>
      </c>
      <c r="AK139" s="154" t="s">
        <v>1818</v>
      </c>
      <c r="AL139" s="154"/>
      <c r="AM139" s="154" t="s">
        <v>1819</v>
      </c>
      <c r="AN139" s="154"/>
      <c r="AO139" s="154" t="s">
        <v>1820</v>
      </c>
      <c r="AP139" s="154" t="s">
        <v>256</v>
      </c>
      <c r="AQ139" s="154" t="s">
        <v>134</v>
      </c>
      <c r="AR139" s="154" t="s">
        <v>871</v>
      </c>
      <c r="AS139" s="154" t="s">
        <v>135</v>
      </c>
      <c r="AT139" s="154" t="s">
        <v>1821</v>
      </c>
      <c r="AU139" s="154" t="s">
        <v>134</v>
      </c>
      <c r="AV139" s="154"/>
      <c r="AW139" s="154" t="s">
        <v>134</v>
      </c>
      <c r="AX139" s="154" t="s">
        <v>134</v>
      </c>
      <c r="AY139" s="154" t="s">
        <v>175</v>
      </c>
      <c r="AZ139" s="154"/>
      <c r="BA139" s="154"/>
      <c r="BB139" s="154"/>
      <c r="BC139" s="154"/>
      <c r="BD139" s="154"/>
      <c r="BE139" s="155">
        <f t="shared" si="0"/>
        <v>1</v>
      </c>
      <c r="BF139" s="155">
        <f t="shared" ref="BF139:BI139" si="278">IF(AB139,1,)</f>
        <v>1</v>
      </c>
      <c r="BG139" s="155">
        <f t="shared" si="278"/>
        <v>0</v>
      </c>
      <c r="BH139" s="155">
        <f t="shared" si="278"/>
        <v>0</v>
      </c>
      <c r="BI139" s="155">
        <f t="shared" si="278"/>
        <v>0</v>
      </c>
      <c r="BJ139" s="155">
        <f t="shared" si="2"/>
        <v>2</v>
      </c>
      <c r="BK139" s="155">
        <f t="shared" ref="BK139:BO139" si="279">IF(U139&lt;&gt;"",1,0)</f>
        <v>1</v>
      </c>
      <c r="BL139" s="155">
        <f t="shared" si="279"/>
        <v>1</v>
      </c>
      <c r="BM139" s="155">
        <f t="shared" si="279"/>
        <v>1</v>
      </c>
      <c r="BN139" s="155">
        <f t="shared" si="279"/>
        <v>1</v>
      </c>
      <c r="BO139" s="155">
        <f t="shared" si="279"/>
        <v>0</v>
      </c>
      <c r="BP139" s="155" t="b">
        <f t="shared" si="4"/>
        <v>0</v>
      </c>
      <c r="BQ139" s="155">
        <f t="shared" si="5"/>
        <v>4</v>
      </c>
    </row>
    <row r="140" spans="1:69" ht="13.2">
      <c r="A140" s="153" t="s">
        <v>1822</v>
      </c>
      <c r="B140" s="154" t="s">
        <v>355</v>
      </c>
      <c r="C140" s="154" t="s">
        <v>115</v>
      </c>
      <c r="D140" s="154" t="s">
        <v>116</v>
      </c>
      <c r="E140" s="154" t="s">
        <v>1823</v>
      </c>
      <c r="F140" s="154">
        <v>1996</v>
      </c>
      <c r="G140" s="154">
        <v>2020</v>
      </c>
      <c r="H140" s="154" t="s">
        <v>118</v>
      </c>
      <c r="I140" s="154" t="s">
        <v>1824</v>
      </c>
      <c r="J140" s="154" t="s">
        <v>1825</v>
      </c>
      <c r="K140" s="154" t="s">
        <v>426</v>
      </c>
      <c r="L140" s="154" t="s">
        <v>1826</v>
      </c>
      <c r="M140" s="154" t="s">
        <v>123</v>
      </c>
      <c r="N140" s="154"/>
      <c r="O140" s="154"/>
      <c r="P140" s="154" t="s">
        <v>122</v>
      </c>
      <c r="Q140" s="154" t="s">
        <v>1827</v>
      </c>
      <c r="R140" s="154" t="s">
        <v>132</v>
      </c>
      <c r="S140" s="154" t="s">
        <v>366</v>
      </c>
      <c r="T140" s="154" t="s">
        <v>144</v>
      </c>
      <c r="U140" s="154"/>
      <c r="V140" s="154" t="s">
        <v>1828</v>
      </c>
      <c r="W140" s="154"/>
      <c r="X140" s="154"/>
      <c r="Y140" s="154"/>
      <c r="Z140" s="154" t="b">
        <v>0</v>
      </c>
      <c r="AA140" s="154" t="b">
        <v>1</v>
      </c>
      <c r="AB140" s="154" t="b">
        <v>0</v>
      </c>
      <c r="AC140" s="154" t="b">
        <v>0</v>
      </c>
      <c r="AD140" s="154" t="b">
        <v>0</v>
      </c>
      <c r="AE140" s="154" t="b">
        <v>0</v>
      </c>
      <c r="AF140" s="154" t="s">
        <v>1829</v>
      </c>
      <c r="AG140" s="154" t="s">
        <v>1830</v>
      </c>
      <c r="AH140" s="154" t="s">
        <v>1831</v>
      </c>
      <c r="AI140" s="154" t="s">
        <v>205</v>
      </c>
      <c r="AJ140" s="154" t="s">
        <v>1832</v>
      </c>
      <c r="AK140" s="154" t="s">
        <v>1833</v>
      </c>
      <c r="AL140" s="154" t="s">
        <v>129</v>
      </c>
      <c r="AM140" s="154" t="s">
        <v>1834</v>
      </c>
      <c r="AN140" s="154" t="s">
        <v>1835</v>
      </c>
      <c r="AO140" s="154" t="s">
        <v>132</v>
      </c>
      <c r="AP140" s="154" t="s">
        <v>366</v>
      </c>
      <c r="AQ140" s="154" t="s">
        <v>134</v>
      </c>
      <c r="AR140" s="154" t="s">
        <v>122</v>
      </c>
      <c r="AS140" s="154" t="s">
        <v>1836</v>
      </c>
      <c r="AT140" s="154" t="s">
        <v>1837</v>
      </c>
      <c r="AU140" s="154" t="s">
        <v>134</v>
      </c>
      <c r="AV140" s="154" t="s">
        <v>134</v>
      </c>
      <c r="AW140" s="154" t="s">
        <v>134</v>
      </c>
      <c r="AX140" s="154" t="s">
        <v>134</v>
      </c>
      <c r="AY140" s="154" t="s">
        <v>175</v>
      </c>
      <c r="AZ140" s="154"/>
      <c r="BA140" s="154"/>
      <c r="BB140" s="154"/>
      <c r="BC140" s="154"/>
      <c r="BD140" s="154"/>
      <c r="BE140" s="155">
        <f t="shared" si="0"/>
        <v>1</v>
      </c>
      <c r="BF140" s="155">
        <f t="shared" ref="BF140:BI140" si="280">IF(AB140,1,)</f>
        <v>0</v>
      </c>
      <c r="BG140" s="155">
        <f t="shared" si="280"/>
        <v>0</v>
      </c>
      <c r="BH140" s="155">
        <f t="shared" si="280"/>
        <v>0</v>
      </c>
      <c r="BI140" s="155">
        <f t="shared" si="280"/>
        <v>0</v>
      </c>
      <c r="BJ140" s="155">
        <f t="shared" si="2"/>
        <v>1</v>
      </c>
      <c r="BK140" s="155">
        <f t="shared" ref="BK140:BO140" si="281">IF(U140&lt;&gt;"",1,0)</f>
        <v>0</v>
      </c>
      <c r="BL140" s="155">
        <f t="shared" si="281"/>
        <v>1</v>
      </c>
      <c r="BM140" s="155">
        <f t="shared" si="281"/>
        <v>0</v>
      </c>
      <c r="BN140" s="155">
        <f t="shared" si="281"/>
        <v>0</v>
      </c>
      <c r="BO140" s="155">
        <f t="shared" si="281"/>
        <v>0</v>
      </c>
      <c r="BP140" s="155" t="b">
        <f t="shared" si="4"/>
        <v>0</v>
      </c>
      <c r="BQ140" s="155">
        <f t="shared" si="5"/>
        <v>1</v>
      </c>
    </row>
    <row r="141" spans="1:69" ht="13.2">
      <c r="A141" s="154" t="s">
        <v>1838</v>
      </c>
      <c r="B141" s="154" t="s">
        <v>355</v>
      </c>
      <c r="C141" s="154" t="s">
        <v>115</v>
      </c>
      <c r="D141" s="154" t="s">
        <v>116</v>
      </c>
      <c r="E141" s="154" t="s">
        <v>1839</v>
      </c>
      <c r="F141" s="154"/>
      <c r="G141" s="154">
        <v>2020</v>
      </c>
      <c r="H141" s="154" t="s">
        <v>118</v>
      </c>
      <c r="I141" s="154" t="s">
        <v>1840</v>
      </c>
      <c r="J141" s="154" t="s">
        <v>1841</v>
      </c>
      <c r="K141" s="154" t="s">
        <v>426</v>
      </c>
      <c r="L141" s="154" t="s">
        <v>1842</v>
      </c>
      <c r="M141" s="154" t="s">
        <v>123</v>
      </c>
      <c r="N141" s="154"/>
      <c r="O141" s="154"/>
      <c r="P141" s="154" t="s">
        <v>122</v>
      </c>
      <c r="Q141" s="154" t="s">
        <v>2144</v>
      </c>
      <c r="R141" s="154" t="s">
        <v>132</v>
      </c>
      <c r="S141" s="154" t="s">
        <v>1851</v>
      </c>
      <c r="T141" s="154"/>
      <c r="U141" s="154"/>
      <c r="V141" s="154" t="s">
        <v>205</v>
      </c>
      <c r="W141" s="154"/>
      <c r="X141" s="154"/>
      <c r="Y141" s="154"/>
      <c r="Z141" s="154" t="b">
        <v>0</v>
      </c>
      <c r="AA141" s="154" t="b">
        <v>0</v>
      </c>
      <c r="AB141" s="154" t="b">
        <v>0</v>
      </c>
      <c r="AC141" s="154" t="b">
        <v>0</v>
      </c>
      <c r="AD141" s="154" t="b">
        <v>0</v>
      </c>
      <c r="AE141" s="154" t="b">
        <v>0</v>
      </c>
      <c r="AF141" s="154" t="s">
        <v>1844</v>
      </c>
      <c r="AG141" s="154" t="s">
        <v>1845</v>
      </c>
      <c r="AH141" s="154" t="s">
        <v>1846</v>
      </c>
      <c r="AI141" s="154" t="s">
        <v>205</v>
      </c>
      <c r="AJ141" s="154" t="s">
        <v>1847</v>
      </c>
      <c r="AK141" s="154" t="s">
        <v>1848</v>
      </c>
      <c r="AL141" s="154" t="s">
        <v>129</v>
      </c>
      <c r="AM141" s="154" t="s">
        <v>1849</v>
      </c>
      <c r="AN141" s="154" t="s">
        <v>1850</v>
      </c>
      <c r="AO141" s="154" t="s">
        <v>132</v>
      </c>
      <c r="AP141" s="154" t="s">
        <v>1851</v>
      </c>
      <c r="AQ141" s="154" t="s">
        <v>134</v>
      </c>
      <c r="AR141" s="154" t="s">
        <v>122</v>
      </c>
      <c r="AS141" s="154" t="s">
        <v>135</v>
      </c>
      <c r="AT141" s="154" t="s">
        <v>1852</v>
      </c>
      <c r="AU141" s="154" t="s">
        <v>134</v>
      </c>
      <c r="AV141" s="154" t="s">
        <v>134</v>
      </c>
      <c r="AW141" s="154" t="s">
        <v>134</v>
      </c>
      <c r="AX141" s="154" t="s">
        <v>134</v>
      </c>
      <c r="AY141" s="154"/>
      <c r="AZ141" s="154"/>
      <c r="BA141" s="154"/>
      <c r="BB141" s="154"/>
      <c r="BC141" s="154"/>
      <c r="BD141" s="154"/>
      <c r="BE141" s="155">
        <f t="shared" si="0"/>
        <v>0</v>
      </c>
      <c r="BF141" s="155">
        <f t="shared" ref="BF141:BI141" si="282">IF(AB141,1,)</f>
        <v>0</v>
      </c>
      <c r="BG141" s="155">
        <f t="shared" si="282"/>
        <v>0</v>
      </c>
      <c r="BH141" s="155">
        <f t="shared" si="282"/>
        <v>0</v>
      </c>
      <c r="BI141" s="155">
        <f t="shared" si="282"/>
        <v>0</v>
      </c>
      <c r="BJ141" s="155">
        <f t="shared" si="2"/>
        <v>0</v>
      </c>
      <c r="BK141" s="155">
        <f t="shared" ref="BK141:BO141" si="283">IF(U141&lt;&gt;"",1,0)</f>
        <v>0</v>
      </c>
      <c r="BL141" s="155">
        <f t="shared" si="283"/>
        <v>1</v>
      </c>
      <c r="BM141" s="155">
        <f t="shared" si="283"/>
        <v>0</v>
      </c>
      <c r="BN141" s="155">
        <f t="shared" si="283"/>
        <v>0</v>
      </c>
      <c r="BO141" s="155">
        <f t="shared" si="283"/>
        <v>0</v>
      </c>
      <c r="BP141" s="155" t="b">
        <f t="shared" si="4"/>
        <v>0</v>
      </c>
      <c r="BQ141" s="155">
        <f t="shared" si="5"/>
        <v>1</v>
      </c>
    </row>
    <row r="142" spans="1:69" ht="13.2">
      <c r="A142" s="153" t="s">
        <v>1853</v>
      </c>
      <c r="B142" s="154" t="s">
        <v>115</v>
      </c>
      <c r="C142" s="154" t="s">
        <v>115</v>
      </c>
      <c r="D142" s="154" t="s">
        <v>116</v>
      </c>
      <c r="E142" s="154" t="s">
        <v>1854</v>
      </c>
      <c r="F142" s="154">
        <v>2020</v>
      </c>
      <c r="G142" s="154" t="s">
        <v>122</v>
      </c>
      <c r="H142" s="154" t="s">
        <v>320</v>
      </c>
      <c r="I142" s="154" t="s">
        <v>1855</v>
      </c>
      <c r="J142" s="154" t="s">
        <v>1856</v>
      </c>
      <c r="K142" s="154" t="s">
        <v>459</v>
      </c>
      <c r="L142" s="154" t="s">
        <v>1857</v>
      </c>
      <c r="M142" s="154" t="s">
        <v>123</v>
      </c>
      <c r="N142" s="154"/>
      <c r="O142" s="154"/>
      <c r="P142" s="154" t="s">
        <v>122</v>
      </c>
      <c r="Q142" s="154" t="s">
        <v>2145</v>
      </c>
      <c r="R142" s="154" t="s">
        <v>132</v>
      </c>
      <c r="S142" s="154" t="s">
        <v>396</v>
      </c>
      <c r="T142" s="154" t="s">
        <v>144</v>
      </c>
      <c r="U142" s="154"/>
      <c r="V142" s="154"/>
      <c r="W142" s="154"/>
      <c r="X142" s="154" t="s">
        <v>1859</v>
      </c>
      <c r="Y142" s="154"/>
      <c r="Z142" s="154" t="b">
        <v>0</v>
      </c>
      <c r="AA142" s="154" t="b">
        <v>1</v>
      </c>
      <c r="AB142" s="154" t="b">
        <v>1</v>
      </c>
      <c r="AC142" s="154" t="b">
        <v>0</v>
      </c>
      <c r="AD142" s="154" t="b">
        <v>0</v>
      </c>
      <c r="AE142" s="154" t="b">
        <v>0</v>
      </c>
      <c r="AF142" s="154" t="s">
        <v>1860</v>
      </c>
      <c r="AG142" s="154" t="s">
        <v>1861</v>
      </c>
      <c r="AH142" s="154"/>
      <c r="AI142" s="154" t="s">
        <v>624</v>
      </c>
      <c r="AJ142" s="154" t="s">
        <v>1862</v>
      </c>
      <c r="AK142" s="154" t="s">
        <v>1863</v>
      </c>
      <c r="AL142" s="154" t="s">
        <v>129</v>
      </c>
      <c r="AM142" s="154" t="s">
        <v>1864</v>
      </c>
      <c r="AN142" s="154" t="s">
        <v>131</v>
      </c>
      <c r="AO142" s="154" t="s">
        <v>132</v>
      </c>
      <c r="AP142" s="154" t="s">
        <v>396</v>
      </c>
      <c r="AQ142" s="154" t="s">
        <v>624</v>
      </c>
      <c r="AR142" s="154" t="s">
        <v>273</v>
      </c>
      <c r="AS142" s="154" t="s">
        <v>135</v>
      </c>
      <c r="AT142" s="154" t="s">
        <v>1865</v>
      </c>
      <c r="AU142" s="154" t="s">
        <v>624</v>
      </c>
      <c r="AV142" s="154" t="s">
        <v>205</v>
      </c>
      <c r="AW142" s="154" t="s">
        <v>624</v>
      </c>
      <c r="AX142" s="154" t="s">
        <v>624</v>
      </c>
      <c r="AY142" s="154" t="s">
        <v>1166</v>
      </c>
      <c r="AZ142" s="154" t="s">
        <v>1166</v>
      </c>
      <c r="BA142" s="154"/>
      <c r="BB142" s="154"/>
      <c r="BC142" s="154"/>
      <c r="BD142" s="154"/>
      <c r="BE142" s="155">
        <f t="shared" si="0"/>
        <v>1</v>
      </c>
      <c r="BF142" s="155">
        <f t="shared" ref="BF142:BI142" si="284">IF(AB142,1,)</f>
        <v>1</v>
      </c>
      <c r="BG142" s="155">
        <f t="shared" si="284"/>
        <v>0</v>
      </c>
      <c r="BH142" s="155">
        <f t="shared" si="284"/>
        <v>0</v>
      </c>
      <c r="BI142" s="155">
        <f t="shared" si="284"/>
        <v>0</v>
      </c>
      <c r="BJ142" s="155">
        <f t="shared" si="2"/>
        <v>2</v>
      </c>
      <c r="BK142" s="155">
        <f t="shared" ref="BK142:BO142" si="285">IF(U142&lt;&gt;"",1,0)</f>
        <v>0</v>
      </c>
      <c r="BL142" s="155">
        <f t="shared" si="285"/>
        <v>0</v>
      </c>
      <c r="BM142" s="155">
        <f t="shared" si="285"/>
        <v>0</v>
      </c>
      <c r="BN142" s="155">
        <f t="shared" si="285"/>
        <v>1</v>
      </c>
      <c r="BO142" s="155">
        <f t="shared" si="285"/>
        <v>0</v>
      </c>
      <c r="BP142" s="155" t="b">
        <f t="shared" si="4"/>
        <v>0</v>
      </c>
      <c r="BQ142" s="155">
        <f t="shared" si="5"/>
        <v>1</v>
      </c>
    </row>
    <row r="143" spans="1:69" ht="13.2">
      <c r="A143" s="153" t="s">
        <v>1866</v>
      </c>
      <c r="B143" s="154" t="s">
        <v>115</v>
      </c>
      <c r="C143" s="154" t="s">
        <v>115</v>
      </c>
      <c r="D143" s="154" t="s">
        <v>116</v>
      </c>
      <c r="E143" s="154" t="s">
        <v>1867</v>
      </c>
      <c r="F143" s="154">
        <v>2020</v>
      </c>
      <c r="G143" s="154">
        <v>2020</v>
      </c>
      <c r="H143" s="154" t="s">
        <v>118</v>
      </c>
      <c r="I143" s="154" t="s">
        <v>1868</v>
      </c>
      <c r="J143" s="154"/>
      <c r="K143" s="154" t="s">
        <v>459</v>
      </c>
      <c r="L143" s="154"/>
      <c r="M143" s="154" t="s">
        <v>123</v>
      </c>
      <c r="N143" s="154"/>
      <c r="O143" s="154"/>
      <c r="P143" s="154"/>
      <c r="Q143" s="154"/>
      <c r="R143" s="154" t="s">
        <v>132</v>
      </c>
      <c r="S143" s="154"/>
      <c r="T143" s="154"/>
      <c r="U143" s="154"/>
      <c r="V143" s="154"/>
      <c r="W143" s="154"/>
      <c r="X143" s="154" t="s">
        <v>1869</v>
      </c>
      <c r="Y143" s="154" t="s">
        <v>1870</v>
      </c>
      <c r="Z143" s="154" t="b">
        <v>0</v>
      </c>
      <c r="AA143" s="154" t="b">
        <v>0</v>
      </c>
      <c r="AB143" s="154" t="b">
        <v>0</v>
      </c>
      <c r="AC143" s="154" t="b">
        <v>0</v>
      </c>
      <c r="AD143" s="154" t="b">
        <v>1</v>
      </c>
      <c r="AE143" s="154" t="b">
        <v>0</v>
      </c>
      <c r="AF143" s="154" t="s">
        <v>1871</v>
      </c>
      <c r="AG143" s="154" t="s">
        <v>1872</v>
      </c>
      <c r="AH143" s="154" t="s">
        <v>1873</v>
      </c>
      <c r="AI143" s="154" t="s">
        <v>205</v>
      </c>
      <c r="AJ143" s="154" t="s">
        <v>1874</v>
      </c>
      <c r="AK143" s="154" t="s">
        <v>1875</v>
      </c>
      <c r="AL143" s="154" t="s">
        <v>224</v>
      </c>
      <c r="AM143" s="154" t="s">
        <v>1876</v>
      </c>
      <c r="AN143" s="154"/>
      <c r="AO143" s="154" t="s">
        <v>132</v>
      </c>
      <c r="AP143" s="154"/>
      <c r="AQ143" s="154" t="s">
        <v>134</v>
      </c>
      <c r="AR143" s="154" t="s">
        <v>1876</v>
      </c>
      <c r="AS143" s="154" t="s">
        <v>135</v>
      </c>
      <c r="AT143" s="154" t="s">
        <v>286</v>
      </c>
      <c r="AU143" s="154" t="s">
        <v>1877</v>
      </c>
      <c r="AV143" s="154" t="s">
        <v>137</v>
      </c>
      <c r="AW143" s="154" t="s">
        <v>134</v>
      </c>
      <c r="AX143" s="154" t="s">
        <v>205</v>
      </c>
      <c r="AY143" s="154"/>
      <c r="AZ143" s="154"/>
      <c r="BA143" s="154"/>
      <c r="BB143" s="154" t="s">
        <v>1166</v>
      </c>
      <c r="BC143" s="154"/>
      <c r="BD143" s="154"/>
      <c r="BE143" s="155">
        <f t="shared" si="0"/>
        <v>0</v>
      </c>
      <c r="BF143" s="155">
        <f t="shared" ref="BF143:BI143" si="286">IF(AB143,1,)</f>
        <v>0</v>
      </c>
      <c r="BG143" s="155">
        <f t="shared" si="286"/>
        <v>0</v>
      </c>
      <c r="BH143" s="155">
        <f t="shared" si="286"/>
        <v>1</v>
      </c>
      <c r="BI143" s="155">
        <f t="shared" si="286"/>
        <v>0</v>
      </c>
      <c r="BJ143" s="155">
        <f t="shared" si="2"/>
        <v>1</v>
      </c>
      <c r="BK143" s="155">
        <f t="shared" ref="BK143:BO143" si="287">IF(U143&lt;&gt;"",1,0)</f>
        <v>0</v>
      </c>
      <c r="BL143" s="155">
        <f t="shared" si="287"/>
        <v>0</v>
      </c>
      <c r="BM143" s="155">
        <f t="shared" si="287"/>
        <v>0</v>
      </c>
      <c r="BN143" s="155">
        <f t="shared" si="287"/>
        <v>1</v>
      </c>
      <c r="BO143" s="155">
        <f t="shared" si="287"/>
        <v>1</v>
      </c>
      <c r="BP143" s="155" t="b">
        <f t="shared" si="4"/>
        <v>0</v>
      </c>
      <c r="BQ143" s="155">
        <f t="shared" si="5"/>
        <v>2</v>
      </c>
    </row>
    <row r="144" spans="1:69" ht="13.2">
      <c r="A144" s="153" t="s">
        <v>1878</v>
      </c>
      <c r="B144" s="154" t="s">
        <v>642</v>
      </c>
      <c r="C144" s="154" t="s">
        <v>115</v>
      </c>
      <c r="D144" s="154" t="s">
        <v>116</v>
      </c>
      <c r="E144" s="154" t="s">
        <v>642</v>
      </c>
      <c r="F144" s="154"/>
      <c r="G144" s="154">
        <v>2020</v>
      </c>
      <c r="H144" s="154" t="s">
        <v>118</v>
      </c>
      <c r="I144" s="154" t="s">
        <v>1879</v>
      </c>
      <c r="J144" s="154" t="s">
        <v>263</v>
      </c>
      <c r="K144" s="154" t="s">
        <v>142</v>
      </c>
      <c r="L144" s="154" t="s">
        <v>441</v>
      </c>
      <c r="M144" s="154" t="s">
        <v>123</v>
      </c>
      <c r="N144" s="154"/>
      <c r="O144" s="154"/>
      <c r="P144" s="154"/>
      <c r="Q144" s="153" t="s">
        <v>1880</v>
      </c>
      <c r="R144" s="154" t="s">
        <v>132</v>
      </c>
      <c r="S144" s="154" t="s">
        <v>284</v>
      </c>
      <c r="T144" s="154" t="s">
        <v>200</v>
      </c>
      <c r="U144" s="154"/>
      <c r="V144" s="154"/>
      <c r="W144" s="154"/>
      <c r="X144" s="154"/>
      <c r="Y144" s="154" t="s">
        <v>1881</v>
      </c>
      <c r="Z144" s="154" t="b">
        <v>0</v>
      </c>
      <c r="AA144" s="154" t="b">
        <v>1</v>
      </c>
      <c r="AB144" s="154" t="b">
        <v>0</v>
      </c>
      <c r="AC144" s="154" t="b">
        <v>0</v>
      </c>
      <c r="AD144" s="154" t="b">
        <v>0</v>
      </c>
      <c r="AE144" s="154" t="b">
        <v>0</v>
      </c>
      <c r="AF144" s="154"/>
      <c r="AG144" s="154"/>
      <c r="AH144" s="154"/>
      <c r="AI144" s="154"/>
      <c r="AJ144" s="154" t="s">
        <v>142</v>
      </c>
      <c r="AK144" s="154" t="s">
        <v>422</v>
      </c>
      <c r="AL144" s="154" t="s">
        <v>129</v>
      </c>
      <c r="AM144" s="154" t="s">
        <v>1876</v>
      </c>
      <c r="AN144" s="154"/>
      <c r="AO144" s="154" t="s">
        <v>132</v>
      </c>
      <c r="AP144" s="154" t="s">
        <v>284</v>
      </c>
      <c r="AQ144" s="154" t="s">
        <v>134</v>
      </c>
      <c r="AR144" s="154" t="s">
        <v>1183</v>
      </c>
      <c r="AS144" s="154" t="s">
        <v>135</v>
      </c>
      <c r="AT144" s="154" t="s">
        <v>496</v>
      </c>
      <c r="AU144" s="154" t="s">
        <v>1882</v>
      </c>
      <c r="AV144" s="154" t="s">
        <v>134</v>
      </c>
      <c r="AW144" s="154" t="s">
        <v>134</v>
      </c>
      <c r="AX144" s="154" t="s">
        <v>134</v>
      </c>
      <c r="AY144" s="154" t="s">
        <v>137</v>
      </c>
      <c r="AZ144" s="154"/>
      <c r="BA144" s="154"/>
      <c r="BB144" s="154"/>
      <c r="BC144" s="154"/>
      <c r="BD144" s="154"/>
      <c r="BE144" s="155">
        <f t="shared" si="0"/>
        <v>1</v>
      </c>
      <c r="BF144" s="155">
        <f t="shared" ref="BF144:BI144" si="288">IF(AB144,1,)</f>
        <v>0</v>
      </c>
      <c r="BG144" s="155">
        <f t="shared" si="288"/>
        <v>0</v>
      </c>
      <c r="BH144" s="155">
        <f t="shared" si="288"/>
        <v>0</v>
      </c>
      <c r="BI144" s="155">
        <f t="shared" si="288"/>
        <v>0</v>
      </c>
      <c r="BJ144" s="155">
        <f t="shared" si="2"/>
        <v>1</v>
      </c>
      <c r="BK144" s="155">
        <f t="shared" ref="BK144:BO144" si="289">IF(U144&lt;&gt;"",1,0)</f>
        <v>0</v>
      </c>
      <c r="BL144" s="155">
        <f t="shared" si="289"/>
        <v>0</v>
      </c>
      <c r="BM144" s="155">
        <f t="shared" si="289"/>
        <v>0</v>
      </c>
      <c r="BN144" s="155">
        <f t="shared" si="289"/>
        <v>0</v>
      </c>
      <c r="BO144" s="155">
        <f t="shared" si="289"/>
        <v>1</v>
      </c>
      <c r="BP144" s="155" t="b">
        <f t="shared" si="4"/>
        <v>0</v>
      </c>
      <c r="BQ144" s="155">
        <f t="shared" si="5"/>
        <v>1</v>
      </c>
    </row>
    <row r="145" spans="1:69" ht="13.2">
      <c r="A145" s="154" t="s">
        <v>1883</v>
      </c>
      <c r="B145" s="154" t="s">
        <v>642</v>
      </c>
      <c r="C145" s="154" t="s">
        <v>115</v>
      </c>
      <c r="D145" s="154" t="s">
        <v>116</v>
      </c>
      <c r="E145" s="154" t="s">
        <v>1884</v>
      </c>
      <c r="F145" s="154"/>
      <c r="G145" s="154">
        <v>2020</v>
      </c>
      <c r="H145" s="154" t="s">
        <v>118</v>
      </c>
      <c r="I145" s="154" t="s">
        <v>1885</v>
      </c>
      <c r="J145" s="154" t="s">
        <v>263</v>
      </c>
      <c r="K145" s="154" t="s">
        <v>196</v>
      </c>
      <c r="L145" s="154"/>
      <c r="M145" s="154" t="s">
        <v>123</v>
      </c>
      <c r="N145" s="154"/>
      <c r="O145" s="154"/>
      <c r="P145" s="154" t="s">
        <v>198</v>
      </c>
      <c r="Q145" s="153" t="s">
        <v>1886</v>
      </c>
      <c r="R145" s="154" t="s">
        <v>132</v>
      </c>
      <c r="S145" s="154" t="s">
        <v>284</v>
      </c>
      <c r="T145" s="154" t="s">
        <v>200</v>
      </c>
      <c r="U145" s="154" t="s">
        <v>1887</v>
      </c>
      <c r="V145" s="154"/>
      <c r="W145" s="154"/>
      <c r="X145" s="154"/>
      <c r="Y145" s="154" t="s">
        <v>1888</v>
      </c>
      <c r="Z145" s="154" t="b">
        <v>0</v>
      </c>
      <c r="AA145" s="154" t="b">
        <v>1</v>
      </c>
      <c r="AB145" s="154" t="b">
        <v>0</v>
      </c>
      <c r="AC145" s="154" t="b">
        <v>0</v>
      </c>
      <c r="AD145" s="154" t="b">
        <v>1</v>
      </c>
      <c r="AE145" s="154" t="b">
        <v>0</v>
      </c>
      <c r="AF145" s="154" t="s">
        <v>1889</v>
      </c>
      <c r="AG145" s="154" t="s">
        <v>1890</v>
      </c>
      <c r="AH145" s="154" t="s">
        <v>1891</v>
      </c>
      <c r="AI145" s="154" t="s">
        <v>134</v>
      </c>
      <c r="AJ145" s="154" t="s">
        <v>1892</v>
      </c>
      <c r="AK145" s="154" t="s">
        <v>1893</v>
      </c>
      <c r="AL145" s="154" t="s">
        <v>129</v>
      </c>
      <c r="AM145" s="154" t="s">
        <v>1894</v>
      </c>
      <c r="AN145" s="154" t="s">
        <v>1895</v>
      </c>
      <c r="AO145" s="154" t="s">
        <v>132</v>
      </c>
      <c r="AP145" s="154" t="s">
        <v>284</v>
      </c>
      <c r="AQ145" s="154" t="s">
        <v>205</v>
      </c>
      <c r="AR145" s="154" t="s">
        <v>1183</v>
      </c>
      <c r="AS145" s="154" t="s">
        <v>1896</v>
      </c>
      <c r="AT145" s="154" t="s">
        <v>1897</v>
      </c>
      <c r="AU145" s="154" t="s">
        <v>1898</v>
      </c>
      <c r="AV145" s="154" t="s">
        <v>982</v>
      </c>
      <c r="AW145" s="154" t="s">
        <v>205</v>
      </c>
      <c r="AX145" s="154" t="s">
        <v>134</v>
      </c>
      <c r="AY145" s="154" t="s">
        <v>175</v>
      </c>
      <c r="AZ145" s="154"/>
      <c r="BA145" s="154"/>
      <c r="BB145" s="154" t="s">
        <v>175</v>
      </c>
      <c r="BC145" s="154"/>
      <c r="BD145" s="154"/>
      <c r="BE145" s="155">
        <f t="shared" si="0"/>
        <v>1</v>
      </c>
      <c r="BF145" s="155">
        <f t="shared" ref="BF145:BI145" si="290">IF(AB145,1,)</f>
        <v>0</v>
      </c>
      <c r="BG145" s="155">
        <f t="shared" si="290"/>
        <v>0</v>
      </c>
      <c r="BH145" s="155">
        <f t="shared" si="290"/>
        <v>1</v>
      </c>
      <c r="BI145" s="155">
        <f t="shared" si="290"/>
        <v>0</v>
      </c>
      <c r="BJ145" s="155">
        <f t="shared" si="2"/>
        <v>2</v>
      </c>
      <c r="BK145" s="155">
        <f t="shared" ref="BK145:BO145" si="291">IF(U145&lt;&gt;"",1,0)</f>
        <v>1</v>
      </c>
      <c r="BL145" s="155">
        <f t="shared" si="291"/>
        <v>0</v>
      </c>
      <c r="BM145" s="155">
        <f t="shared" si="291"/>
        <v>0</v>
      </c>
      <c r="BN145" s="155">
        <f t="shared" si="291"/>
        <v>0</v>
      </c>
      <c r="BO145" s="155">
        <f t="shared" si="291"/>
        <v>1</v>
      </c>
      <c r="BP145" s="155" t="b">
        <f t="shared" si="4"/>
        <v>0</v>
      </c>
      <c r="BQ145" s="155">
        <f t="shared" si="5"/>
        <v>2</v>
      </c>
    </row>
    <row r="146" spans="1:69" ht="13.2">
      <c r="A146" s="153" t="s">
        <v>1899</v>
      </c>
      <c r="B146" s="154" t="s">
        <v>642</v>
      </c>
      <c r="C146" s="154" t="s">
        <v>115</v>
      </c>
      <c r="D146" s="154" t="s">
        <v>116</v>
      </c>
      <c r="E146" s="154" t="s">
        <v>1884</v>
      </c>
      <c r="F146" s="154"/>
      <c r="G146" s="154">
        <v>2020</v>
      </c>
      <c r="H146" s="154" t="s">
        <v>118</v>
      </c>
      <c r="I146" s="154" t="s">
        <v>1900</v>
      </c>
      <c r="J146" s="154" t="s">
        <v>263</v>
      </c>
      <c r="K146" s="154" t="s">
        <v>459</v>
      </c>
      <c r="L146" s="154"/>
      <c r="M146" s="154" t="s">
        <v>123</v>
      </c>
      <c r="N146" s="154"/>
      <c r="O146" s="154"/>
      <c r="P146" s="154" t="s">
        <v>122</v>
      </c>
      <c r="Q146" s="153" t="s">
        <v>1901</v>
      </c>
      <c r="R146" s="154" t="s">
        <v>132</v>
      </c>
      <c r="S146" s="154" t="s">
        <v>284</v>
      </c>
      <c r="T146" s="154" t="s">
        <v>200</v>
      </c>
      <c r="U146" s="154" t="s">
        <v>1887</v>
      </c>
      <c r="V146" s="154"/>
      <c r="W146" s="154"/>
      <c r="X146" s="154"/>
      <c r="Y146" s="154" t="s">
        <v>1902</v>
      </c>
      <c r="Z146" s="154" t="b">
        <v>0</v>
      </c>
      <c r="AA146" s="154" t="b">
        <v>1</v>
      </c>
      <c r="AB146" s="154" t="b">
        <v>0</v>
      </c>
      <c r="AC146" s="154" t="b">
        <v>0</v>
      </c>
      <c r="AD146" s="154" t="b">
        <v>1</v>
      </c>
      <c r="AE146" s="154" t="b">
        <v>0</v>
      </c>
      <c r="AF146" s="154" t="s">
        <v>1903</v>
      </c>
      <c r="AG146" s="154" t="s">
        <v>1890</v>
      </c>
      <c r="AH146" s="154" t="s">
        <v>1891</v>
      </c>
      <c r="AI146" s="154" t="s">
        <v>134</v>
      </c>
      <c r="AJ146" s="154" t="s">
        <v>1892</v>
      </c>
      <c r="AK146" s="154" t="s">
        <v>1893</v>
      </c>
      <c r="AL146" s="154" t="s">
        <v>129</v>
      </c>
      <c r="AM146" s="154" t="s">
        <v>1876</v>
      </c>
      <c r="AN146" s="154" t="s">
        <v>1895</v>
      </c>
      <c r="AO146" s="154" t="s">
        <v>132</v>
      </c>
      <c r="AP146" s="154" t="s">
        <v>284</v>
      </c>
      <c r="AQ146" s="154" t="s">
        <v>205</v>
      </c>
      <c r="AR146" s="154" t="s">
        <v>1183</v>
      </c>
      <c r="AS146" s="154" t="s">
        <v>1896</v>
      </c>
      <c r="AT146" s="154" t="s">
        <v>496</v>
      </c>
      <c r="AU146" s="154" t="s">
        <v>1904</v>
      </c>
      <c r="AV146" s="154" t="s">
        <v>982</v>
      </c>
      <c r="AW146" s="154" t="s">
        <v>205</v>
      </c>
      <c r="AX146" s="154" t="s">
        <v>134</v>
      </c>
      <c r="AY146" s="154" t="s">
        <v>175</v>
      </c>
      <c r="AZ146" s="154"/>
      <c r="BA146" s="154"/>
      <c r="BB146" s="154" t="s">
        <v>175</v>
      </c>
      <c r="BC146" s="154"/>
      <c r="BD146" s="154"/>
      <c r="BE146" s="155">
        <f t="shared" si="0"/>
        <v>1</v>
      </c>
      <c r="BF146" s="155">
        <f t="shared" ref="BF146:BI146" si="292">IF(AB146,1,)</f>
        <v>0</v>
      </c>
      <c r="BG146" s="155">
        <f t="shared" si="292"/>
        <v>0</v>
      </c>
      <c r="BH146" s="155">
        <f t="shared" si="292"/>
        <v>1</v>
      </c>
      <c r="BI146" s="155">
        <f t="shared" si="292"/>
        <v>0</v>
      </c>
      <c r="BJ146" s="155">
        <f t="shared" si="2"/>
        <v>2</v>
      </c>
      <c r="BK146" s="155">
        <f t="shared" ref="BK146:BO146" si="293">IF(U146&lt;&gt;"",1,0)</f>
        <v>1</v>
      </c>
      <c r="BL146" s="155">
        <f t="shared" si="293"/>
        <v>0</v>
      </c>
      <c r="BM146" s="155">
        <f t="shared" si="293"/>
        <v>0</v>
      </c>
      <c r="BN146" s="155">
        <f t="shared" si="293"/>
        <v>0</v>
      </c>
      <c r="BO146" s="155">
        <f t="shared" si="293"/>
        <v>1</v>
      </c>
      <c r="BP146" s="155" t="b">
        <f t="shared" si="4"/>
        <v>0</v>
      </c>
      <c r="BQ146" s="155">
        <f t="shared" si="5"/>
        <v>2</v>
      </c>
    </row>
    <row r="147" spans="1:69" ht="13.2">
      <c r="A147" s="153" t="s">
        <v>1905</v>
      </c>
      <c r="B147" s="154" t="s">
        <v>642</v>
      </c>
      <c r="C147" s="154" t="s">
        <v>115</v>
      </c>
      <c r="D147" s="154" t="s">
        <v>116</v>
      </c>
      <c r="E147" s="154" t="s">
        <v>1906</v>
      </c>
      <c r="F147" s="154">
        <v>2018</v>
      </c>
      <c r="G147" s="154"/>
      <c r="H147" s="154" t="s">
        <v>118</v>
      </c>
      <c r="I147" s="154" t="s">
        <v>1907</v>
      </c>
      <c r="J147" s="154" t="s">
        <v>263</v>
      </c>
      <c r="K147" s="154" t="s">
        <v>121</v>
      </c>
      <c r="L147" s="154" t="s">
        <v>1895</v>
      </c>
      <c r="M147" s="154" t="s">
        <v>123</v>
      </c>
      <c r="N147" s="154"/>
      <c r="O147" s="154"/>
      <c r="P147" s="154"/>
      <c r="Q147" s="153" t="s">
        <v>1908</v>
      </c>
      <c r="R147" s="154" t="s">
        <v>132</v>
      </c>
      <c r="S147" s="154" t="s">
        <v>284</v>
      </c>
      <c r="T147" s="154" t="s">
        <v>144</v>
      </c>
      <c r="U147" s="154" t="s">
        <v>1909</v>
      </c>
      <c r="V147" s="154" t="s">
        <v>1909</v>
      </c>
      <c r="W147" s="154" t="s">
        <v>1909</v>
      </c>
      <c r="X147" s="154" t="s">
        <v>1909</v>
      </c>
      <c r="Y147" s="154" t="s">
        <v>1909</v>
      </c>
      <c r="Z147" s="154" t="b">
        <v>0</v>
      </c>
      <c r="AA147" s="154" t="b">
        <v>1</v>
      </c>
      <c r="AB147" s="154" t="b">
        <v>0</v>
      </c>
      <c r="AC147" s="154" t="b">
        <v>0</v>
      </c>
      <c r="AD147" s="154" t="b">
        <v>0</v>
      </c>
      <c r="AE147" s="154" t="b">
        <v>0</v>
      </c>
      <c r="AF147" s="154"/>
      <c r="AG147" s="154"/>
      <c r="AH147" s="154"/>
      <c r="AI147" s="154"/>
      <c r="AJ147" s="154" t="s">
        <v>1910</v>
      </c>
      <c r="AK147" s="154" t="s">
        <v>1911</v>
      </c>
      <c r="AL147" s="154" t="s">
        <v>129</v>
      </c>
      <c r="AM147" s="154" t="s">
        <v>1912</v>
      </c>
      <c r="AN147" s="154" t="s">
        <v>1913</v>
      </c>
      <c r="AO147" s="154" t="s">
        <v>132</v>
      </c>
      <c r="AP147" s="154" t="s">
        <v>284</v>
      </c>
      <c r="AQ147" s="154" t="s">
        <v>205</v>
      </c>
      <c r="AR147" s="154" t="s">
        <v>902</v>
      </c>
      <c r="AS147" s="154" t="s">
        <v>1896</v>
      </c>
      <c r="AT147" s="154" t="s">
        <v>496</v>
      </c>
      <c r="AU147" s="154"/>
      <c r="AV147" s="154" t="s">
        <v>982</v>
      </c>
      <c r="AW147" s="154" t="s">
        <v>134</v>
      </c>
      <c r="AX147" s="154" t="s">
        <v>134</v>
      </c>
      <c r="AY147" s="154" t="s">
        <v>175</v>
      </c>
      <c r="AZ147" s="154"/>
      <c r="BA147" s="154"/>
      <c r="BB147" s="154"/>
      <c r="BC147" s="154"/>
      <c r="BD147" s="154"/>
      <c r="BE147" s="155">
        <f t="shared" si="0"/>
        <v>1</v>
      </c>
      <c r="BF147" s="155">
        <f t="shared" ref="BF147:BI147" si="294">IF(AB147,1,)</f>
        <v>0</v>
      </c>
      <c r="BG147" s="155">
        <f t="shared" si="294"/>
        <v>0</v>
      </c>
      <c r="BH147" s="155">
        <f t="shared" si="294"/>
        <v>0</v>
      </c>
      <c r="BI147" s="155">
        <f t="shared" si="294"/>
        <v>0</v>
      </c>
      <c r="BJ147" s="155">
        <f t="shared" si="2"/>
        <v>1</v>
      </c>
      <c r="BK147" s="155">
        <f t="shared" ref="BK147:BO147" si="295">IF(U147&lt;&gt;"",1,0)</f>
        <v>1</v>
      </c>
      <c r="BL147" s="155">
        <f t="shared" si="295"/>
        <v>1</v>
      </c>
      <c r="BM147" s="155">
        <f t="shared" si="295"/>
        <v>1</v>
      </c>
      <c r="BN147" s="155">
        <f t="shared" si="295"/>
        <v>1</v>
      </c>
      <c r="BO147" s="155">
        <f t="shared" si="295"/>
        <v>1</v>
      </c>
      <c r="BP147" s="155" t="b">
        <f t="shared" si="4"/>
        <v>0</v>
      </c>
      <c r="BQ147" s="155">
        <f t="shared" si="5"/>
        <v>5</v>
      </c>
    </row>
    <row r="148" spans="1:69" ht="13.2">
      <c r="A148" s="153" t="s">
        <v>1914</v>
      </c>
      <c r="B148" s="154" t="s">
        <v>642</v>
      </c>
      <c r="C148" s="154" t="s">
        <v>115</v>
      </c>
      <c r="D148" s="154" t="s">
        <v>116</v>
      </c>
      <c r="E148" s="154" t="s">
        <v>1884</v>
      </c>
      <c r="F148" s="154">
        <v>2017</v>
      </c>
      <c r="G148" s="154">
        <v>2017</v>
      </c>
      <c r="H148" s="154" t="s">
        <v>118</v>
      </c>
      <c r="I148" s="154" t="s">
        <v>1915</v>
      </c>
      <c r="J148" s="154" t="s">
        <v>263</v>
      </c>
      <c r="K148" s="154" t="s">
        <v>142</v>
      </c>
      <c r="L148" s="154" t="s">
        <v>1916</v>
      </c>
      <c r="M148" s="154" t="s">
        <v>123</v>
      </c>
      <c r="N148" s="154"/>
      <c r="O148" s="154"/>
      <c r="P148" s="154"/>
      <c r="Q148" s="153" t="s">
        <v>1917</v>
      </c>
      <c r="R148" s="154" t="s">
        <v>132</v>
      </c>
      <c r="S148" s="154" t="s">
        <v>284</v>
      </c>
      <c r="T148" s="154" t="s">
        <v>144</v>
      </c>
      <c r="U148" s="154" t="s">
        <v>1887</v>
      </c>
      <c r="V148" s="154" t="s">
        <v>1918</v>
      </c>
      <c r="W148" s="154" t="s">
        <v>1919</v>
      </c>
      <c r="X148" s="154" t="s">
        <v>1920</v>
      </c>
      <c r="Y148" s="154" t="s">
        <v>1921</v>
      </c>
      <c r="Z148" s="154" t="b">
        <v>0</v>
      </c>
      <c r="AA148" s="154" t="b">
        <v>1</v>
      </c>
      <c r="AB148" s="154" t="b">
        <v>0</v>
      </c>
      <c r="AC148" s="154" t="b">
        <v>0</v>
      </c>
      <c r="AD148" s="154" t="b">
        <v>0</v>
      </c>
      <c r="AE148" s="154" t="b">
        <v>0</v>
      </c>
      <c r="AF148" s="154"/>
      <c r="AG148" s="154"/>
      <c r="AH148" s="154"/>
      <c r="AI148" s="154"/>
      <c r="AJ148" s="154" t="s">
        <v>1922</v>
      </c>
      <c r="AK148" s="154" t="s">
        <v>1923</v>
      </c>
      <c r="AL148" s="154" t="s">
        <v>129</v>
      </c>
      <c r="AM148" s="154" t="s">
        <v>1912</v>
      </c>
      <c r="AN148" s="154" t="s">
        <v>1913</v>
      </c>
      <c r="AO148" s="154" t="s">
        <v>132</v>
      </c>
      <c r="AP148" s="154" t="s">
        <v>284</v>
      </c>
      <c r="AQ148" s="154" t="s">
        <v>205</v>
      </c>
      <c r="AR148" s="154" t="s">
        <v>902</v>
      </c>
      <c r="AS148" s="154" t="s">
        <v>1896</v>
      </c>
      <c r="AT148" s="154" t="s">
        <v>496</v>
      </c>
      <c r="AU148" s="154"/>
      <c r="AV148" s="154" t="s">
        <v>982</v>
      </c>
      <c r="AW148" s="154" t="s">
        <v>134</v>
      </c>
      <c r="AX148" s="154" t="s">
        <v>134</v>
      </c>
      <c r="AY148" s="154" t="s">
        <v>175</v>
      </c>
      <c r="AZ148" s="154"/>
      <c r="BA148" s="154"/>
      <c r="BB148" s="154"/>
      <c r="BC148" s="154"/>
      <c r="BD148" s="154"/>
      <c r="BE148" s="155">
        <f t="shared" si="0"/>
        <v>1</v>
      </c>
      <c r="BF148" s="155">
        <f t="shared" ref="BF148:BI148" si="296">IF(AB148,1,)</f>
        <v>0</v>
      </c>
      <c r="BG148" s="155">
        <f t="shared" si="296"/>
        <v>0</v>
      </c>
      <c r="BH148" s="155">
        <f t="shared" si="296"/>
        <v>0</v>
      </c>
      <c r="BI148" s="155">
        <f t="shared" si="296"/>
        <v>0</v>
      </c>
      <c r="BJ148" s="155">
        <f t="shared" si="2"/>
        <v>1</v>
      </c>
      <c r="BK148" s="155">
        <f t="shared" ref="BK148:BO148" si="297">IF(U148&lt;&gt;"",1,0)</f>
        <v>1</v>
      </c>
      <c r="BL148" s="155">
        <f t="shared" si="297"/>
        <v>1</v>
      </c>
      <c r="BM148" s="155">
        <f t="shared" si="297"/>
        <v>1</v>
      </c>
      <c r="BN148" s="155">
        <f t="shared" si="297"/>
        <v>1</v>
      </c>
      <c r="BO148" s="155">
        <f t="shared" si="297"/>
        <v>1</v>
      </c>
      <c r="BP148" s="155" t="b">
        <f t="shared" si="4"/>
        <v>0</v>
      </c>
      <c r="BQ148" s="155">
        <f t="shared" si="5"/>
        <v>5</v>
      </c>
    </row>
    <row r="149" spans="1:69" ht="13.2">
      <c r="A149" s="153" t="s">
        <v>1924</v>
      </c>
      <c r="B149" s="154" t="s">
        <v>642</v>
      </c>
      <c r="C149" s="154" t="s">
        <v>115</v>
      </c>
      <c r="D149" s="154" t="s">
        <v>116</v>
      </c>
      <c r="E149" s="154" t="s">
        <v>1925</v>
      </c>
      <c r="F149" s="154">
        <v>2012</v>
      </c>
      <c r="G149" s="154">
        <v>2015</v>
      </c>
      <c r="H149" s="154" t="s">
        <v>118</v>
      </c>
      <c r="I149" s="154" t="s">
        <v>1926</v>
      </c>
      <c r="J149" s="154" t="s">
        <v>263</v>
      </c>
      <c r="K149" s="154" t="s">
        <v>142</v>
      </c>
      <c r="L149" s="154" t="s">
        <v>1927</v>
      </c>
      <c r="M149" s="154" t="s">
        <v>401</v>
      </c>
      <c r="N149" s="154" t="s">
        <v>205</v>
      </c>
      <c r="O149" s="154" t="s">
        <v>1928</v>
      </c>
      <c r="P149" s="154"/>
      <c r="Q149" s="153" t="s">
        <v>1929</v>
      </c>
      <c r="R149" s="154" t="s">
        <v>132</v>
      </c>
      <c r="S149" s="154" t="s">
        <v>284</v>
      </c>
      <c r="T149" s="154" t="s">
        <v>144</v>
      </c>
      <c r="U149" s="154" t="s">
        <v>1887</v>
      </c>
      <c r="V149" s="154" t="s">
        <v>1930</v>
      </c>
      <c r="W149" s="154"/>
      <c r="X149" s="154" t="s">
        <v>1931</v>
      </c>
      <c r="Y149" s="154" t="s">
        <v>1932</v>
      </c>
      <c r="Z149" s="154" t="b">
        <v>0</v>
      </c>
      <c r="AA149" s="154" t="b">
        <v>1</v>
      </c>
      <c r="AB149" s="154" t="b">
        <v>0</v>
      </c>
      <c r="AC149" s="154" t="b">
        <v>0</v>
      </c>
      <c r="AD149" s="154" t="b">
        <v>0</v>
      </c>
      <c r="AE149" s="154" t="b">
        <v>0</v>
      </c>
      <c r="AF149" s="154"/>
      <c r="AG149" s="154"/>
      <c r="AH149" s="154"/>
      <c r="AI149" s="154"/>
      <c r="AJ149" s="154" t="s">
        <v>1933</v>
      </c>
      <c r="AK149" s="154" t="s">
        <v>1934</v>
      </c>
      <c r="AL149" s="154" t="s">
        <v>129</v>
      </c>
      <c r="AM149" s="154" t="s">
        <v>1912</v>
      </c>
      <c r="AN149" s="154" t="s">
        <v>1913</v>
      </c>
      <c r="AO149" s="154" t="s">
        <v>132</v>
      </c>
      <c r="AP149" s="154" t="s">
        <v>284</v>
      </c>
      <c r="AQ149" s="154" t="s">
        <v>205</v>
      </c>
      <c r="AR149" s="154" t="s">
        <v>902</v>
      </c>
      <c r="AS149" s="154" t="s">
        <v>135</v>
      </c>
      <c r="AT149" s="154" t="s">
        <v>496</v>
      </c>
      <c r="AU149" s="154"/>
      <c r="AV149" s="154" t="s">
        <v>982</v>
      </c>
      <c r="AW149" s="154" t="s">
        <v>134</v>
      </c>
      <c r="AX149" s="154" t="s">
        <v>134</v>
      </c>
      <c r="AY149" s="154" t="s">
        <v>175</v>
      </c>
      <c r="AZ149" s="154"/>
      <c r="BA149" s="154"/>
      <c r="BB149" s="154"/>
      <c r="BC149" s="154"/>
      <c r="BD149" s="154"/>
      <c r="BE149" s="155">
        <f t="shared" si="0"/>
        <v>1</v>
      </c>
      <c r="BF149" s="155">
        <f t="shared" ref="BF149:BI149" si="298">IF(AB149,1,)</f>
        <v>0</v>
      </c>
      <c r="BG149" s="155">
        <f t="shared" si="298"/>
        <v>0</v>
      </c>
      <c r="BH149" s="155">
        <f t="shared" si="298"/>
        <v>0</v>
      </c>
      <c r="BI149" s="155">
        <f t="shared" si="298"/>
        <v>0</v>
      </c>
      <c r="BJ149" s="155">
        <f t="shared" si="2"/>
        <v>1</v>
      </c>
      <c r="BK149" s="155">
        <f t="shared" ref="BK149:BO149" si="299">IF(U149&lt;&gt;"",1,0)</f>
        <v>1</v>
      </c>
      <c r="BL149" s="155">
        <f t="shared" si="299"/>
        <v>1</v>
      </c>
      <c r="BM149" s="155">
        <f t="shared" si="299"/>
        <v>0</v>
      </c>
      <c r="BN149" s="155">
        <f t="shared" si="299"/>
        <v>1</v>
      </c>
      <c r="BO149" s="155">
        <f t="shared" si="299"/>
        <v>1</v>
      </c>
      <c r="BP149" s="155" t="b">
        <f t="shared" si="4"/>
        <v>0</v>
      </c>
      <c r="BQ149" s="155">
        <f t="shared" si="5"/>
        <v>4</v>
      </c>
    </row>
    <row r="150" spans="1:69" ht="13.2">
      <c r="A150" s="153" t="s">
        <v>1935</v>
      </c>
      <c r="B150" s="154" t="s">
        <v>642</v>
      </c>
      <c r="C150" s="154" t="s">
        <v>115</v>
      </c>
      <c r="D150" s="154" t="s">
        <v>116</v>
      </c>
      <c r="E150" s="154" t="s">
        <v>1936</v>
      </c>
      <c r="F150" s="154">
        <v>2013</v>
      </c>
      <c r="G150" s="154">
        <v>2021</v>
      </c>
      <c r="H150" s="154" t="s">
        <v>118</v>
      </c>
      <c r="I150" s="154" t="s">
        <v>1937</v>
      </c>
      <c r="J150" s="154" t="s">
        <v>1938</v>
      </c>
      <c r="K150" s="154" t="s">
        <v>248</v>
      </c>
      <c r="L150" s="154"/>
      <c r="M150" s="154" t="s">
        <v>123</v>
      </c>
      <c r="N150" s="154"/>
      <c r="O150" s="154"/>
      <c r="P150" s="154"/>
      <c r="Q150" s="153" t="s">
        <v>1939</v>
      </c>
      <c r="R150" s="154" t="s">
        <v>132</v>
      </c>
      <c r="S150" s="154" t="s">
        <v>256</v>
      </c>
      <c r="T150" s="154" t="s">
        <v>521</v>
      </c>
      <c r="U150" s="154"/>
      <c r="V150" s="154"/>
      <c r="W150" s="154"/>
      <c r="X150" s="154"/>
      <c r="Y150" s="154"/>
      <c r="Z150" s="154" t="b">
        <v>0</v>
      </c>
      <c r="AA150" s="154" t="b">
        <v>0</v>
      </c>
      <c r="AB150" s="154" t="b">
        <v>0</v>
      </c>
      <c r="AC150" s="154" t="b">
        <v>0</v>
      </c>
      <c r="AD150" s="154" t="b">
        <v>1</v>
      </c>
      <c r="AE150" s="154" t="b">
        <v>0</v>
      </c>
      <c r="AF150" s="154" t="s">
        <v>1940</v>
      </c>
      <c r="AG150" s="154" t="s">
        <v>1214</v>
      </c>
      <c r="AH150" s="154" t="s">
        <v>1326</v>
      </c>
      <c r="AI150" s="154" t="s">
        <v>134</v>
      </c>
      <c r="AJ150" s="154" t="s">
        <v>1941</v>
      </c>
      <c r="AK150" s="154" t="s">
        <v>1876</v>
      </c>
      <c r="AL150" s="154" t="s">
        <v>224</v>
      </c>
      <c r="AM150" s="154" t="s">
        <v>456</v>
      </c>
      <c r="AN150" s="154"/>
      <c r="AO150" s="154" t="s">
        <v>132</v>
      </c>
      <c r="AP150" s="154" t="s">
        <v>256</v>
      </c>
      <c r="AQ150" s="154" t="s">
        <v>456</v>
      </c>
      <c r="AR150" s="154" t="s">
        <v>456</v>
      </c>
      <c r="AS150" s="154" t="s">
        <v>456</v>
      </c>
      <c r="AT150" s="154" t="s">
        <v>456</v>
      </c>
      <c r="AU150" s="154" t="s">
        <v>456</v>
      </c>
      <c r="AV150" s="154" t="s">
        <v>84</v>
      </c>
      <c r="AW150" s="154" t="s">
        <v>134</v>
      </c>
      <c r="AX150" s="154" t="s">
        <v>134</v>
      </c>
      <c r="AY150" s="154"/>
      <c r="AZ150" s="154"/>
      <c r="BA150" s="154"/>
      <c r="BB150" s="154" t="s">
        <v>205</v>
      </c>
      <c r="BC150" s="154"/>
      <c r="BD150" s="154"/>
      <c r="BE150" s="155">
        <f t="shared" si="0"/>
        <v>0</v>
      </c>
      <c r="BF150" s="155">
        <f t="shared" ref="BF150:BI150" si="300">IF(AB150,1,)</f>
        <v>0</v>
      </c>
      <c r="BG150" s="155">
        <f t="shared" si="300"/>
        <v>0</v>
      </c>
      <c r="BH150" s="155">
        <f t="shared" si="300"/>
        <v>1</v>
      </c>
      <c r="BI150" s="155">
        <f t="shared" si="300"/>
        <v>0</v>
      </c>
      <c r="BJ150" s="155">
        <f t="shared" si="2"/>
        <v>1</v>
      </c>
      <c r="BK150" s="155">
        <f t="shared" ref="BK150:BO150" si="301">IF(U150&lt;&gt;"",1,0)</f>
        <v>0</v>
      </c>
      <c r="BL150" s="155">
        <f t="shared" si="301"/>
        <v>0</v>
      </c>
      <c r="BM150" s="155">
        <f t="shared" si="301"/>
        <v>0</v>
      </c>
      <c r="BN150" s="155">
        <f t="shared" si="301"/>
        <v>0</v>
      </c>
      <c r="BO150" s="155">
        <f t="shared" si="301"/>
        <v>0</v>
      </c>
      <c r="BP150" s="155" t="b">
        <f t="shared" si="4"/>
        <v>0</v>
      </c>
      <c r="BQ150" s="155">
        <f t="shared" si="5"/>
        <v>0</v>
      </c>
    </row>
    <row r="151" spans="1:69" ht="13.2">
      <c r="A151" s="153" t="s">
        <v>1942</v>
      </c>
      <c r="B151" s="154" t="s">
        <v>642</v>
      </c>
      <c r="C151" s="154" t="s">
        <v>115</v>
      </c>
      <c r="D151" s="154" t="s">
        <v>116</v>
      </c>
      <c r="E151" s="154" t="s">
        <v>1943</v>
      </c>
      <c r="F151" s="154"/>
      <c r="G151" s="154">
        <v>2020</v>
      </c>
      <c r="H151" s="154" t="s">
        <v>118</v>
      </c>
      <c r="I151" s="154" t="s">
        <v>1944</v>
      </c>
      <c r="J151" s="154" t="s">
        <v>1945</v>
      </c>
      <c r="K151" s="154" t="s">
        <v>459</v>
      </c>
      <c r="L151" s="154"/>
      <c r="M151" s="154" t="s">
        <v>123</v>
      </c>
      <c r="N151" s="154"/>
      <c r="O151" s="154"/>
      <c r="P151" s="154" t="s">
        <v>122</v>
      </c>
      <c r="Q151" s="153" t="s">
        <v>1946</v>
      </c>
      <c r="R151" s="154" t="s">
        <v>132</v>
      </c>
      <c r="S151" s="154" t="s">
        <v>284</v>
      </c>
      <c r="T151" s="154" t="s">
        <v>521</v>
      </c>
      <c r="U151" s="154"/>
      <c r="V151" s="154"/>
      <c r="W151" s="154"/>
      <c r="X151" s="154"/>
      <c r="Y151" s="154" t="s">
        <v>1947</v>
      </c>
      <c r="Z151" s="154" t="b">
        <v>0</v>
      </c>
      <c r="AA151" s="154" t="b">
        <v>0</v>
      </c>
      <c r="AB151" s="154" t="b">
        <v>0</v>
      </c>
      <c r="AC151" s="154" t="b">
        <v>0</v>
      </c>
      <c r="AD151" s="154" t="b">
        <v>1</v>
      </c>
      <c r="AE151" s="154" t="b">
        <v>0</v>
      </c>
      <c r="AF151" s="154" t="s">
        <v>1948</v>
      </c>
      <c r="AG151" s="154" t="s">
        <v>1214</v>
      </c>
      <c r="AH151" s="154" t="s">
        <v>1326</v>
      </c>
      <c r="AI151" s="154" t="s">
        <v>134</v>
      </c>
      <c r="AJ151" s="154" t="s">
        <v>1949</v>
      </c>
      <c r="AK151" s="154" t="s">
        <v>1876</v>
      </c>
      <c r="AL151" s="154" t="s">
        <v>1950</v>
      </c>
      <c r="AM151" s="154" t="s">
        <v>1951</v>
      </c>
      <c r="AN151" s="154" t="s">
        <v>1913</v>
      </c>
      <c r="AO151" s="154" t="s">
        <v>132</v>
      </c>
      <c r="AP151" s="154" t="s">
        <v>284</v>
      </c>
      <c r="AQ151" s="154" t="s">
        <v>205</v>
      </c>
      <c r="AR151" s="154" t="s">
        <v>273</v>
      </c>
      <c r="AS151" s="154" t="s">
        <v>135</v>
      </c>
      <c r="AT151" s="154" t="s">
        <v>496</v>
      </c>
      <c r="AU151" s="154" t="s">
        <v>1952</v>
      </c>
      <c r="AV151" s="154" t="s">
        <v>259</v>
      </c>
      <c r="AW151" s="154" t="s">
        <v>134</v>
      </c>
      <c r="AX151" s="154" t="s">
        <v>134</v>
      </c>
      <c r="AY151" s="154"/>
      <c r="AZ151" s="154"/>
      <c r="BA151" s="154"/>
      <c r="BB151" s="154" t="s">
        <v>205</v>
      </c>
      <c r="BC151" s="154"/>
      <c r="BD151" s="154"/>
      <c r="BE151" s="155">
        <f t="shared" si="0"/>
        <v>0</v>
      </c>
      <c r="BF151" s="155">
        <f t="shared" ref="BF151:BI151" si="302">IF(AB151,1,)</f>
        <v>0</v>
      </c>
      <c r="BG151" s="155">
        <f t="shared" si="302"/>
        <v>0</v>
      </c>
      <c r="BH151" s="155">
        <f t="shared" si="302"/>
        <v>1</v>
      </c>
      <c r="BI151" s="155">
        <f t="shared" si="302"/>
        <v>0</v>
      </c>
      <c r="BJ151" s="155">
        <f t="shared" si="2"/>
        <v>1</v>
      </c>
      <c r="BK151" s="155">
        <f t="shared" ref="BK151:BO151" si="303">IF(U151&lt;&gt;"",1,0)</f>
        <v>0</v>
      </c>
      <c r="BL151" s="155">
        <f t="shared" si="303"/>
        <v>0</v>
      </c>
      <c r="BM151" s="155">
        <f t="shared" si="303"/>
        <v>0</v>
      </c>
      <c r="BN151" s="155">
        <f t="shared" si="303"/>
        <v>0</v>
      </c>
      <c r="BO151" s="155">
        <f t="shared" si="303"/>
        <v>1</v>
      </c>
      <c r="BP151" s="155" t="b">
        <f t="shared" si="4"/>
        <v>0</v>
      </c>
      <c r="BQ151" s="155">
        <f t="shared" si="5"/>
        <v>1</v>
      </c>
    </row>
    <row r="152" spans="1:69" ht="13.2">
      <c r="A152" s="154" t="s">
        <v>1953</v>
      </c>
      <c r="B152" s="154" t="s">
        <v>642</v>
      </c>
      <c r="C152" s="154"/>
      <c r="D152" s="154" t="s">
        <v>320</v>
      </c>
      <c r="E152" s="154" t="s">
        <v>1954</v>
      </c>
      <c r="F152" s="154"/>
      <c r="G152" s="154"/>
      <c r="H152" s="154" t="s">
        <v>320</v>
      </c>
      <c r="I152" s="154"/>
      <c r="J152" s="154"/>
      <c r="K152" s="154"/>
      <c r="L152" s="154"/>
      <c r="M152" s="154"/>
      <c r="N152" s="154"/>
      <c r="O152" s="154"/>
      <c r="P152" s="154"/>
      <c r="Q152" s="154"/>
      <c r="R152" s="154"/>
      <c r="S152" s="154"/>
      <c r="T152" s="154"/>
      <c r="U152" s="154"/>
      <c r="V152" s="154"/>
      <c r="W152" s="154"/>
      <c r="X152" s="154"/>
      <c r="Y152" s="154"/>
      <c r="Z152" s="154" t="b">
        <v>0</v>
      </c>
      <c r="AA152" s="154" t="b">
        <v>0</v>
      </c>
      <c r="AB152" s="154" t="b">
        <v>0</v>
      </c>
      <c r="AC152" s="154" t="b">
        <v>0</v>
      </c>
      <c r="AD152" s="154" t="b">
        <v>0</v>
      </c>
      <c r="AE152" s="154" t="b">
        <v>0</v>
      </c>
      <c r="AF152" s="154"/>
      <c r="AG152" s="154"/>
      <c r="AH152" s="154"/>
      <c r="AI152" s="154"/>
      <c r="AJ152" s="154"/>
      <c r="AK152" s="154"/>
      <c r="AL152" s="154"/>
      <c r="AM152" s="154"/>
      <c r="AN152" s="154"/>
      <c r="AO152" s="154"/>
      <c r="AP152" s="154"/>
      <c r="AQ152" s="154"/>
      <c r="AR152" s="154"/>
      <c r="AS152" s="154"/>
      <c r="AT152" s="154"/>
      <c r="AU152" s="154"/>
      <c r="AV152" s="154"/>
      <c r="AW152" s="154"/>
      <c r="AX152" s="154"/>
      <c r="AY152" s="154"/>
      <c r="AZ152" s="154"/>
      <c r="BA152" s="154"/>
      <c r="BB152" s="154"/>
      <c r="BC152" s="154"/>
      <c r="BD152" s="154"/>
      <c r="BE152" s="155">
        <f t="shared" si="0"/>
        <v>0</v>
      </c>
      <c r="BF152" s="155">
        <f t="shared" ref="BF152:BI152" si="304">IF(AB152,1,)</f>
        <v>0</v>
      </c>
      <c r="BG152" s="155">
        <f t="shared" si="304"/>
        <v>0</v>
      </c>
      <c r="BH152" s="155">
        <f t="shared" si="304"/>
        <v>0</v>
      </c>
      <c r="BI152" s="155">
        <f t="shared" si="304"/>
        <v>0</v>
      </c>
      <c r="BJ152" s="155">
        <f t="shared" si="2"/>
        <v>0</v>
      </c>
      <c r="BK152" s="155">
        <f t="shared" ref="BK152:BO152" si="305">IF(U152&lt;&gt;"",1,0)</f>
        <v>0</v>
      </c>
      <c r="BL152" s="155">
        <f t="shared" si="305"/>
        <v>0</v>
      </c>
      <c r="BM152" s="155">
        <f t="shared" si="305"/>
        <v>0</v>
      </c>
      <c r="BN152" s="155">
        <f t="shared" si="305"/>
        <v>0</v>
      </c>
      <c r="BO152" s="155">
        <f t="shared" si="305"/>
        <v>0</v>
      </c>
      <c r="BP152" s="155" t="b">
        <f t="shared" si="4"/>
        <v>0</v>
      </c>
      <c r="BQ152" s="155">
        <f t="shared" si="5"/>
        <v>0</v>
      </c>
    </row>
    <row r="153" spans="1:69" ht="13.2">
      <c r="A153" s="154" t="s">
        <v>1955</v>
      </c>
      <c r="B153" s="154" t="s">
        <v>642</v>
      </c>
      <c r="C153" s="154"/>
      <c r="D153" s="154" t="s">
        <v>320</v>
      </c>
      <c r="E153" s="154" t="s">
        <v>1956</v>
      </c>
      <c r="F153" s="154"/>
      <c r="G153" s="154"/>
      <c r="H153" s="154" t="s">
        <v>320</v>
      </c>
      <c r="I153" s="154"/>
      <c r="J153" s="154"/>
      <c r="K153" s="154"/>
      <c r="L153" s="154"/>
      <c r="M153" s="154"/>
      <c r="N153" s="154"/>
      <c r="O153" s="154"/>
      <c r="P153" s="154"/>
      <c r="Q153" s="154"/>
      <c r="R153" s="154"/>
      <c r="S153" s="154"/>
      <c r="T153" s="154"/>
      <c r="U153" s="154"/>
      <c r="V153" s="154"/>
      <c r="W153" s="154"/>
      <c r="X153" s="154"/>
      <c r="Y153" s="154"/>
      <c r="Z153" s="154" t="b">
        <v>0</v>
      </c>
      <c r="AA153" s="154" t="b">
        <v>0</v>
      </c>
      <c r="AB153" s="154" t="b">
        <v>0</v>
      </c>
      <c r="AC153" s="154" t="b">
        <v>0</v>
      </c>
      <c r="AD153" s="154" t="b">
        <v>0</v>
      </c>
      <c r="AE153" s="154" t="b">
        <v>0</v>
      </c>
      <c r="AF153" s="154"/>
      <c r="AG153" s="154"/>
      <c r="AH153" s="154"/>
      <c r="AI153" s="154"/>
      <c r="AJ153" s="154"/>
      <c r="AK153" s="154"/>
      <c r="AL153" s="154"/>
      <c r="AM153" s="154"/>
      <c r="AN153" s="154"/>
      <c r="AO153" s="154"/>
      <c r="AP153" s="154"/>
      <c r="AQ153" s="154"/>
      <c r="AR153" s="154"/>
      <c r="AS153" s="154"/>
      <c r="AT153" s="154"/>
      <c r="AU153" s="154"/>
      <c r="AV153" s="154"/>
      <c r="AW153" s="154"/>
      <c r="AX153" s="154"/>
      <c r="AY153" s="154"/>
      <c r="AZ153" s="154"/>
      <c r="BA153" s="154"/>
      <c r="BB153" s="154"/>
      <c r="BC153" s="154"/>
      <c r="BD153" s="154"/>
      <c r="BE153" s="155">
        <f t="shared" si="0"/>
        <v>0</v>
      </c>
      <c r="BF153" s="155">
        <f t="shared" ref="BF153:BI153" si="306">IF(AB153,1,)</f>
        <v>0</v>
      </c>
      <c r="BG153" s="155">
        <f t="shared" si="306"/>
        <v>0</v>
      </c>
      <c r="BH153" s="155">
        <f t="shared" si="306"/>
        <v>0</v>
      </c>
      <c r="BI153" s="155">
        <f t="shared" si="306"/>
        <v>0</v>
      </c>
      <c r="BJ153" s="155">
        <f t="shared" si="2"/>
        <v>0</v>
      </c>
      <c r="BK153" s="155">
        <f t="shared" ref="BK153:BO153" si="307">IF(U153&lt;&gt;"",1,0)</f>
        <v>0</v>
      </c>
      <c r="BL153" s="155">
        <f t="shared" si="307"/>
        <v>0</v>
      </c>
      <c r="BM153" s="155">
        <f t="shared" si="307"/>
        <v>0</v>
      </c>
      <c r="BN153" s="155">
        <f t="shared" si="307"/>
        <v>0</v>
      </c>
      <c r="BO153" s="155">
        <f t="shared" si="307"/>
        <v>0</v>
      </c>
      <c r="BP153" s="155" t="b">
        <f t="shared" si="4"/>
        <v>0</v>
      </c>
      <c r="BQ153" s="155">
        <f t="shared" si="5"/>
        <v>0</v>
      </c>
    </row>
    <row r="154" spans="1:69" ht="13.2">
      <c r="A154" s="154" t="s">
        <v>1957</v>
      </c>
      <c r="B154" s="154" t="s">
        <v>355</v>
      </c>
      <c r="C154" s="154"/>
      <c r="D154" s="154" t="s">
        <v>320</v>
      </c>
      <c r="E154" s="154" t="s">
        <v>355</v>
      </c>
      <c r="F154" s="154"/>
      <c r="G154" s="154"/>
      <c r="H154" s="154" t="s">
        <v>320</v>
      </c>
      <c r="I154" s="154"/>
      <c r="J154" s="154"/>
      <c r="K154" s="154"/>
      <c r="L154" s="154"/>
      <c r="M154" s="154"/>
      <c r="N154" s="154"/>
      <c r="O154" s="154"/>
      <c r="P154" s="154"/>
      <c r="Q154" s="154"/>
      <c r="R154" s="154"/>
      <c r="S154" s="154"/>
      <c r="T154" s="154"/>
      <c r="U154" s="154"/>
      <c r="V154" s="154"/>
      <c r="W154" s="154"/>
      <c r="X154" s="154"/>
      <c r="Y154" s="154"/>
      <c r="Z154" s="154" t="b">
        <v>0</v>
      </c>
      <c r="AA154" s="154" t="b">
        <v>0</v>
      </c>
      <c r="AB154" s="154" t="b">
        <v>0</v>
      </c>
      <c r="AC154" s="154" t="b">
        <v>0</v>
      </c>
      <c r="AD154" s="154" t="b">
        <v>0</v>
      </c>
      <c r="AE154" s="154" t="b">
        <v>0</v>
      </c>
      <c r="AF154" s="154"/>
      <c r="AG154" s="154"/>
      <c r="AH154" s="154"/>
      <c r="AI154" s="154"/>
      <c r="AJ154" s="154"/>
      <c r="AK154" s="154"/>
      <c r="AL154" s="154"/>
      <c r="AM154" s="154"/>
      <c r="AN154" s="154"/>
      <c r="AO154" s="154"/>
      <c r="AP154" s="154"/>
      <c r="AQ154" s="154"/>
      <c r="AR154" s="154"/>
      <c r="AS154" s="154"/>
      <c r="AT154" s="154"/>
      <c r="AU154" s="154"/>
      <c r="AV154" s="154"/>
      <c r="AW154" s="154"/>
      <c r="AX154" s="154"/>
      <c r="AY154" s="154"/>
      <c r="AZ154" s="154"/>
      <c r="BA154" s="154"/>
      <c r="BB154" s="154"/>
      <c r="BC154" s="154"/>
      <c r="BD154" s="154"/>
      <c r="BE154" s="155">
        <f t="shared" si="0"/>
        <v>0</v>
      </c>
      <c r="BF154" s="155">
        <f t="shared" ref="BF154:BI154" si="308">IF(AB154,1,)</f>
        <v>0</v>
      </c>
      <c r="BG154" s="155">
        <f t="shared" si="308"/>
        <v>0</v>
      </c>
      <c r="BH154" s="155">
        <f t="shared" si="308"/>
        <v>0</v>
      </c>
      <c r="BI154" s="155">
        <f t="shared" si="308"/>
        <v>0</v>
      </c>
      <c r="BJ154" s="155">
        <f t="shared" si="2"/>
        <v>0</v>
      </c>
      <c r="BK154" s="155">
        <f t="shared" ref="BK154:BO154" si="309">IF(U154&lt;&gt;"",1,0)</f>
        <v>0</v>
      </c>
      <c r="BL154" s="155">
        <f t="shared" si="309"/>
        <v>0</v>
      </c>
      <c r="BM154" s="155">
        <f t="shared" si="309"/>
        <v>0</v>
      </c>
      <c r="BN154" s="155">
        <f t="shared" si="309"/>
        <v>0</v>
      </c>
      <c r="BO154" s="155">
        <f t="shared" si="309"/>
        <v>0</v>
      </c>
      <c r="BP154" s="155" t="b">
        <f t="shared" si="4"/>
        <v>0</v>
      </c>
      <c r="BQ154" s="155">
        <f t="shared" si="5"/>
        <v>0</v>
      </c>
    </row>
    <row r="155" spans="1:69" ht="13.2">
      <c r="A155" s="154" t="s">
        <v>1958</v>
      </c>
      <c r="B155" s="154" t="s">
        <v>653</v>
      </c>
      <c r="C155" s="154" t="s">
        <v>115</v>
      </c>
      <c r="D155" s="154" t="s">
        <v>320</v>
      </c>
      <c r="E155" s="154" t="s">
        <v>653</v>
      </c>
      <c r="F155" s="154"/>
      <c r="G155" s="154"/>
      <c r="H155" s="154" t="s">
        <v>320</v>
      </c>
      <c r="I155" s="154" t="s">
        <v>1959</v>
      </c>
      <c r="J155" s="154"/>
      <c r="K155" s="154" t="s">
        <v>248</v>
      </c>
      <c r="L155" s="154" t="s">
        <v>1960</v>
      </c>
      <c r="M155" s="154" t="s">
        <v>401</v>
      </c>
      <c r="N155" s="154"/>
      <c r="O155" s="154"/>
      <c r="P155" s="154"/>
      <c r="Q155" s="154"/>
      <c r="R155" s="154" t="s">
        <v>313</v>
      </c>
      <c r="S155" s="154" t="s">
        <v>299</v>
      </c>
      <c r="T155" s="154" t="s">
        <v>144</v>
      </c>
      <c r="U155" s="154" t="s">
        <v>1961</v>
      </c>
      <c r="V155" s="154" t="s">
        <v>1930</v>
      </c>
      <c r="W155" s="154"/>
      <c r="X155" s="154" t="s">
        <v>1962</v>
      </c>
      <c r="Y155" s="154" t="s">
        <v>1963</v>
      </c>
      <c r="Z155" s="154" t="b">
        <v>0</v>
      </c>
      <c r="AA155" s="154" t="b">
        <v>1</v>
      </c>
      <c r="AB155" s="154" t="b">
        <v>0</v>
      </c>
      <c r="AC155" s="154" t="b">
        <v>0</v>
      </c>
      <c r="AD155" s="154" t="b">
        <v>0</v>
      </c>
      <c r="AE155" s="154" t="b">
        <v>0</v>
      </c>
      <c r="AF155" s="154"/>
      <c r="AG155" s="154"/>
      <c r="AH155" s="154"/>
      <c r="AI155" s="154"/>
      <c r="AJ155" s="154"/>
      <c r="AK155" s="154"/>
      <c r="AL155" s="154"/>
      <c r="AM155" s="154"/>
      <c r="AN155" s="154"/>
      <c r="AO155" s="154" t="s">
        <v>313</v>
      </c>
      <c r="AP155" s="154" t="s">
        <v>299</v>
      </c>
      <c r="AQ155" s="154" t="s">
        <v>205</v>
      </c>
      <c r="AR155" s="154" t="s">
        <v>902</v>
      </c>
      <c r="AS155" s="154"/>
      <c r="AT155" s="154"/>
      <c r="AU155" s="154"/>
      <c r="AV155" s="154"/>
      <c r="AW155" s="154" t="s">
        <v>134</v>
      </c>
      <c r="AX155" s="154" t="s">
        <v>134</v>
      </c>
      <c r="AY155" s="154"/>
      <c r="AZ155" s="154"/>
      <c r="BA155" s="154"/>
      <c r="BB155" s="154"/>
      <c r="BC155" s="154"/>
      <c r="BD155" s="154"/>
      <c r="BE155" s="155">
        <f t="shared" si="0"/>
        <v>1</v>
      </c>
      <c r="BF155" s="155">
        <f t="shared" ref="BF155:BI155" si="310">IF(AB155,1,)</f>
        <v>0</v>
      </c>
      <c r="BG155" s="155">
        <f t="shared" si="310"/>
        <v>0</v>
      </c>
      <c r="BH155" s="155">
        <f t="shared" si="310"/>
        <v>0</v>
      </c>
      <c r="BI155" s="155">
        <f t="shared" si="310"/>
        <v>0</v>
      </c>
      <c r="BJ155" s="155">
        <f t="shared" si="2"/>
        <v>1</v>
      </c>
      <c r="BK155" s="155">
        <f t="shared" ref="BK155:BO155" si="311">IF(U155&lt;&gt;"",1,0)</f>
        <v>1</v>
      </c>
      <c r="BL155" s="155">
        <f t="shared" si="311"/>
        <v>1</v>
      </c>
      <c r="BM155" s="155">
        <f t="shared" si="311"/>
        <v>0</v>
      </c>
      <c r="BN155" s="155">
        <f t="shared" si="311"/>
        <v>1</v>
      </c>
      <c r="BO155" s="155">
        <f t="shared" si="311"/>
        <v>1</v>
      </c>
      <c r="BP155" s="155" t="b">
        <f t="shared" si="4"/>
        <v>0</v>
      </c>
      <c r="BQ155" s="155">
        <f t="shared" si="5"/>
        <v>4</v>
      </c>
    </row>
    <row r="156" spans="1:69" ht="13.2">
      <c r="A156" s="154" t="s">
        <v>1964</v>
      </c>
      <c r="B156" s="154" t="s">
        <v>642</v>
      </c>
      <c r="C156" s="154" t="s">
        <v>230</v>
      </c>
      <c r="D156" s="154"/>
      <c r="E156" s="154" t="s">
        <v>1965</v>
      </c>
      <c r="F156" s="154">
        <v>2020</v>
      </c>
      <c r="G156" s="154"/>
      <c r="H156" s="154" t="s">
        <v>118</v>
      </c>
      <c r="I156" s="154" t="s">
        <v>1966</v>
      </c>
      <c r="J156" s="154"/>
      <c r="K156" s="154" t="s">
        <v>248</v>
      </c>
      <c r="L156" s="154" t="s">
        <v>255</v>
      </c>
      <c r="M156" s="154" t="s">
        <v>123</v>
      </c>
      <c r="N156" s="154"/>
      <c r="O156" s="154"/>
      <c r="P156" s="154" t="s">
        <v>122</v>
      </c>
      <c r="Q156" s="153" t="s">
        <v>1967</v>
      </c>
      <c r="R156" s="154"/>
      <c r="S156" s="154"/>
      <c r="T156" s="154" t="s">
        <v>144</v>
      </c>
      <c r="U156" s="154"/>
      <c r="V156" s="154"/>
      <c r="W156" s="154"/>
      <c r="X156" s="154"/>
      <c r="Y156" s="154" t="s">
        <v>1968</v>
      </c>
      <c r="Z156" s="154" t="b">
        <v>0</v>
      </c>
      <c r="AA156" s="154" t="b">
        <v>0</v>
      </c>
      <c r="AB156" s="154" t="b">
        <v>0</v>
      </c>
      <c r="AC156" s="154" t="b">
        <v>0</v>
      </c>
      <c r="AD156" s="154" t="b">
        <v>1</v>
      </c>
      <c r="AE156" s="154" t="b">
        <v>1</v>
      </c>
      <c r="AF156" s="154"/>
      <c r="AG156" s="154"/>
      <c r="AH156" s="154"/>
      <c r="AI156" s="154"/>
      <c r="AJ156" s="154"/>
      <c r="AK156" s="154"/>
      <c r="AL156" s="154"/>
      <c r="AM156" s="154"/>
      <c r="AN156" s="154"/>
      <c r="AO156" s="154"/>
      <c r="AP156" s="154"/>
      <c r="AQ156" s="154"/>
      <c r="AR156" s="154"/>
      <c r="AS156" s="154"/>
      <c r="AT156" s="154"/>
      <c r="AU156" s="154"/>
      <c r="AV156" s="154"/>
      <c r="AW156" s="154"/>
      <c r="AX156" s="154"/>
      <c r="AY156" s="154"/>
      <c r="AZ156" s="154"/>
      <c r="BA156" s="154"/>
      <c r="BB156" s="154" t="s">
        <v>134</v>
      </c>
      <c r="BC156" s="154" t="s">
        <v>175</v>
      </c>
      <c r="BD156" s="154"/>
      <c r="BE156" s="155"/>
      <c r="BF156" s="155"/>
      <c r="BG156" s="155"/>
      <c r="BH156" s="155"/>
      <c r="BI156" s="155"/>
      <c r="BJ156" s="155"/>
      <c r="BK156" s="155"/>
      <c r="BL156" s="155"/>
      <c r="BM156" s="155"/>
      <c r="BN156" s="155"/>
      <c r="BO156" s="155"/>
      <c r="BP156" s="155"/>
      <c r="BQ156" s="155"/>
    </row>
    <row r="157" spans="1:69" ht="13.2">
      <c r="A157" s="154" t="s">
        <v>1969</v>
      </c>
      <c r="B157" s="154" t="s">
        <v>642</v>
      </c>
      <c r="C157" s="154" t="s">
        <v>230</v>
      </c>
      <c r="D157" s="154" t="s">
        <v>116</v>
      </c>
      <c r="E157" s="154" t="s">
        <v>1970</v>
      </c>
      <c r="F157" s="154"/>
      <c r="G157" s="154">
        <v>2019</v>
      </c>
      <c r="H157" s="154" t="s">
        <v>118</v>
      </c>
      <c r="I157" s="154" t="s">
        <v>1971</v>
      </c>
      <c r="J157" s="154" t="s">
        <v>1440</v>
      </c>
      <c r="K157" s="154" t="s">
        <v>459</v>
      </c>
      <c r="L157" s="154" t="s">
        <v>122</v>
      </c>
      <c r="M157" s="154" t="s">
        <v>123</v>
      </c>
      <c r="N157" s="154" t="s">
        <v>205</v>
      </c>
      <c r="O157" s="154" t="s">
        <v>1972</v>
      </c>
      <c r="P157" s="154" t="s">
        <v>122</v>
      </c>
      <c r="Q157" s="153" t="s">
        <v>1973</v>
      </c>
      <c r="R157" s="154" t="s">
        <v>1311</v>
      </c>
      <c r="S157" s="154" t="s">
        <v>1556</v>
      </c>
      <c r="T157" s="154" t="s">
        <v>200</v>
      </c>
      <c r="U157" s="154"/>
      <c r="V157" s="154"/>
      <c r="W157" s="154" t="s">
        <v>1974</v>
      </c>
      <c r="X157" s="154"/>
      <c r="Y157" s="154" t="s">
        <v>1975</v>
      </c>
      <c r="Z157" s="154" t="b">
        <v>1</v>
      </c>
      <c r="AA157" s="154" t="b">
        <v>1</v>
      </c>
      <c r="AB157" s="154" t="b">
        <v>0</v>
      </c>
      <c r="AC157" s="154" t="b">
        <v>0</v>
      </c>
      <c r="AD157" s="154" t="b">
        <v>0</v>
      </c>
      <c r="AE157" s="154" t="b">
        <v>0</v>
      </c>
      <c r="AF157" s="154" t="s">
        <v>1976</v>
      </c>
      <c r="AG157" s="154" t="s">
        <v>1977</v>
      </c>
      <c r="AH157" s="154" t="s">
        <v>122</v>
      </c>
      <c r="AI157" s="154" t="s">
        <v>205</v>
      </c>
      <c r="AJ157" s="154" t="s">
        <v>1978</v>
      </c>
      <c r="AK157" s="154" t="s">
        <v>1979</v>
      </c>
      <c r="AL157" s="154" t="s">
        <v>1890</v>
      </c>
      <c r="AM157" s="154" t="s">
        <v>1980</v>
      </c>
      <c r="AN157" s="154" t="s">
        <v>1981</v>
      </c>
      <c r="AO157" s="154" t="s">
        <v>1311</v>
      </c>
      <c r="AP157" s="154" t="s">
        <v>1556</v>
      </c>
      <c r="AQ157" s="154" t="s">
        <v>134</v>
      </c>
      <c r="AR157" s="154" t="s">
        <v>692</v>
      </c>
      <c r="AS157" s="154" t="s">
        <v>1982</v>
      </c>
      <c r="AT157" s="154" t="s">
        <v>496</v>
      </c>
      <c r="AU157" s="154" t="s">
        <v>1983</v>
      </c>
      <c r="AV157" s="154" t="s">
        <v>134</v>
      </c>
      <c r="AW157" s="154" t="s">
        <v>134</v>
      </c>
      <c r="AX157" s="154" t="s">
        <v>134</v>
      </c>
      <c r="AY157" s="154" t="s">
        <v>134</v>
      </c>
      <c r="AZ157" s="154" t="s">
        <v>720</v>
      </c>
      <c r="BA157" s="154" t="s">
        <v>134</v>
      </c>
      <c r="BB157" s="154" t="s">
        <v>134</v>
      </c>
      <c r="BC157" s="154" t="s">
        <v>134</v>
      </c>
      <c r="BD157" s="154"/>
      <c r="BE157" s="155"/>
      <c r="BF157" s="155"/>
      <c r="BG157" s="155"/>
      <c r="BH157" s="155"/>
      <c r="BI157" s="155"/>
      <c r="BJ157" s="155"/>
      <c r="BK157" s="155"/>
      <c r="BL157" s="155"/>
      <c r="BM157" s="155"/>
      <c r="BN157" s="155"/>
      <c r="BO157" s="155"/>
      <c r="BP157" s="155"/>
      <c r="BQ157" s="155"/>
    </row>
    <row r="158" spans="1:69" ht="13.2">
      <c r="A158" s="154" t="s">
        <v>1984</v>
      </c>
      <c r="B158" s="154" t="s">
        <v>642</v>
      </c>
      <c r="C158" s="154" t="s">
        <v>230</v>
      </c>
      <c r="D158" s="154" t="s">
        <v>116</v>
      </c>
      <c r="E158" s="154" t="s">
        <v>1985</v>
      </c>
      <c r="F158" s="154"/>
      <c r="G158" s="154">
        <v>2020</v>
      </c>
      <c r="H158" s="154" t="s">
        <v>118</v>
      </c>
      <c r="I158" s="154" t="s">
        <v>1986</v>
      </c>
      <c r="J158" s="154" t="s">
        <v>1987</v>
      </c>
      <c r="K158" s="154" t="s">
        <v>248</v>
      </c>
      <c r="L158" s="154" t="s">
        <v>122</v>
      </c>
      <c r="M158" s="154" t="s">
        <v>123</v>
      </c>
      <c r="N158" s="154" t="s">
        <v>180</v>
      </c>
      <c r="O158" s="154" t="s">
        <v>1972</v>
      </c>
      <c r="P158" s="154" t="s">
        <v>122</v>
      </c>
      <c r="Q158" s="153" t="s">
        <v>1988</v>
      </c>
      <c r="R158" s="154" t="s">
        <v>2000</v>
      </c>
      <c r="S158" s="154" t="s">
        <v>2001</v>
      </c>
      <c r="T158" s="154" t="s">
        <v>200</v>
      </c>
      <c r="U158" s="154" t="s">
        <v>1989</v>
      </c>
      <c r="V158" s="154" t="s">
        <v>1990</v>
      </c>
      <c r="W158" s="154" t="s">
        <v>1991</v>
      </c>
      <c r="X158" s="154" t="s">
        <v>1992</v>
      </c>
      <c r="Y158" s="154" t="s">
        <v>1993</v>
      </c>
      <c r="Z158" s="154" t="b">
        <v>1</v>
      </c>
      <c r="AA158" s="154" t="b">
        <v>0</v>
      </c>
      <c r="AB158" s="154" t="b">
        <v>0</v>
      </c>
      <c r="AC158" s="154" t="b">
        <v>0</v>
      </c>
      <c r="AD158" s="154" t="b">
        <v>0</v>
      </c>
      <c r="AE158" s="154" t="b">
        <v>0</v>
      </c>
      <c r="AF158" s="154" t="s">
        <v>1994</v>
      </c>
      <c r="AG158" s="154" t="s">
        <v>1995</v>
      </c>
      <c r="AH158" s="154" t="s">
        <v>1996</v>
      </c>
      <c r="AI158" s="154" t="s">
        <v>134</v>
      </c>
      <c r="AJ158" s="154" t="s">
        <v>1997</v>
      </c>
      <c r="AK158" s="154" t="s">
        <v>1998</v>
      </c>
      <c r="AL158" s="154" t="s">
        <v>1890</v>
      </c>
      <c r="AM158" s="154" t="s">
        <v>1999</v>
      </c>
      <c r="AN158" s="154" t="s">
        <v>122</v>
      </c>
      <c r="AO158" s="154" t="s">
        <v>2000</v>
      </c>
      <c r="AP158" s="154" t="s">
        <v>2001</v>
      </c>
      <c r="AQ158" s="154" t="s">
        <v>134</v>
      </c>
      <c r="AR158" s="154" t="s">
        <v>692</v>
      </c>
      <c r="AS158" s="154" t="s">
        <v>135</v>
      </c>
      <c r="AT158" s="154" t="s">
        <v>122</v>
      </c>
      <c r="AU158" s="154" t="s">
        <v>2002</v>
      </c>
      <c r="AV158" s="154" t="s">
        <v>134</v>
      </c>
      <c r="AW158" s="154" t="s">
        <v>134</v>
      </c>
      <c r="AX158" s="154" t="s">
        <v>134</v>
      </c>
      <c r="AY158" s="154" t="s">
        <v>134</v>
      </c>
      <c r="AZ158" s="154" t="s">
        <v>134</v>
      </c>
      <c r="BA158" s="154" t="s">
        <v>134</v>
      </c>
      <c r="BB158" s="154" t="s">
        <v>134</v>
      </c>
      <c r="BC158" s="154" t="s">
        <v>134</v>
      </c>
      <c r="BD158" s="154"/>
      <c r="BE158" s="155"/>
      <c r="BF158" s="155"/>
      <c r="BG158" s="155"/>
      <c r="BH158" s="155"/>
      <c r="BI158" s="155"/>
      <c r="BJ158" s="155"/>
      <c r="BK158" s="155"/>
      <c r="BL158" s="155"/>
      <c r="BM158" s="155"/>
      <c r="BN158" s="155"/>
      <c r="BO158" s="155"/>
      <c r="BP158" s="155"/>
      <c r="BQ158" s="155"/>
    </row>
    <row r="159" spans="1:69" ht="13.2">
      <c r="A159" s="154" t="s">
        <v>2003</v>
      </c>
      <c r="B159" s="154" t="s">
        <v>642</v>
      </c>
      <c r="C159" s="154" t="s">
        <v>230</v>
      </c>
      <c r="D159" s="154" t="s">
        <v>116</v>
      </c>
      <c r="E159" s="154" t="s">
        <v>642</v>
      </c>
      <c r="F159" s="154">
        <v>2014</v>
      </c>
      <c r="G159" s="154"/>
      <c r="H159" s="154" t="s">
        <v>118</v>
      </c>
      <c r="I159" s="154" t="s">
        <v>2004</v>
      </c>
      <c r="J159" s="154" t="s">
        <v>263</v>
      </c>
      <c r="K159" s="154" t="s">
        <v>248</v>
      </c>
      <c r="L159" s="154" t="s">
        <v>122</v>
      </c>
      <c r="M159" s="154" t="s">
        <v>123</v>
      </c>
      <c r="N159" s="154" t="s">
        <v>180</v>
      </c>
      <c r="O159" s="154" t="s">
        <v>1972</v>
      </c>
      <c r="P159" s="154" t="s">
        <v>122</v>
      </c>
      <c r="Q159" s="153" t="s">
        <v>2005</v>
      </c>
      <c r="R159" s="154" t="s">
        <v>1311</v>
      </c>
      <c r="S159" s="154" t="s">
        <v>2001</v>
      </c>
      <c r="T159" s="154" t="s">
        <v>200</v>
      </c>
      <c r="U159" s="154" t="s">
        <v>2006</v>
      </c>
      <c r="V159" s="154" t="s">
        <v>2007</v>
      </c>
      <c r="W159" s="154" t="s">
        <v>2008</v>
      </c>
      <c r="X159" s="154" t="s">
        <v>2009</v>
      </c>
      <c r="Y159" s="154" t="s">
        <v>2010</v>
      </c>
      <c r="Z159" s="154" t="b">
        <v>1</v>
      </c>
      <c r="AA159" s="154" t="b">
        <v>0</v>
      </c>
      <c r="AB159" s="154" t="b">
        <v>0</v>
      </c>
      <c r="AC159" s="154" t="b">
        <v>0</v>
      </c>
      <c r="AD159" s="154" t="b">
        <v>0</v>
      </c>
      <c r="AE159" s="154" t="b">
        <v>0</v>
      </c>
      <c r="AF159" s="154" t="s">
        <v>2011</v>
      </c>
      <c r="AG159" s="154" t="s">
        <v>1995</v>
      </c>
      <c r="AH159" s="154" t="s">
        <v>1996</v>
      </c>
      <c r="AI159" s="154" t="s">
        <v>134</v>
      </c>
      <c r="AJ159" s="154" t="s">
        <v>2012</v>
      </c>
      <c r="AK159" s="154" t="s">
        <v>1326</v>
      </c>
      <c r="AL159" s="154" t="s">
        <v>2013</v>
      </c>
      <c r="AM159" s="154" t="s">
        <v>1999</v>
      </c>
      <c r="AN159" s="154" t="s">
        <v>122</v>
      </c>
      <c r="AO159" s="154" t="s">
        <v>1311</v>
      </c>
      <c r="AP159" s="154" t="s">
        <v>2001</v>
      </c>
      <c r="AQ159" s="154" t="s">
        <v>134</v>
      </c>
      <c r="AR159" s="154" t="s">
        <v>692</v>
      </c>
      <c r="AS159" s="154" t="s">
        <v>2014</v>
      </c>
      <c r="AT159" s="154" t="s">
        <v>122</v>
      </c>
      <c r="AU159" s="154" t="s">
        <v>2015</v>
      </c>
      <c r="AV159" s="154" t="s">
        <v>134</v>
      </c>
      <c r="AW159" s="154" t="s">
        <v>134</v>
      </c>
      <c r="AX159" s="154" t="s">
        <v>134</v>
      </c>
      <c r="AY159" s="154" t="s">
        <v>134</v>
      </c>
      <c r="AZ159" s="154" t="s">
        <v>134</v>
      </c>
      <c r="BA159" s="154" t="s">
        <v>134</v>
      </c>
      <c r="BB159" s="154" t="s">
        <v>134</v>
      </c>
      <c r="BC159" s="154" t="s">
        <v>134</v>
      </c>
      <c r="BD159" s="154"/>
      <c r="BE159" s="155"/>
      <c r="BF159" s="155"/>
      <c r="BG159" s="155"/>
      <c r="BH159" s="155"/>
      <c r="BI159" s="155"/>
      <c r="BJ159" s="155"/>
      <c r="BK159" s="155"/>
      <c r="BL159" s="155"/>
      <c r="BM159" s="155"/>
      <c r="BN159" s="155"/>
      <c r="BO159" s="155"/>
      <c r="BP159" s="155"/>
      <c r="BQ159" s="155"/>
    </row>
    <row r="160" spans="1:69" ht="13.2">
      <c r="A160" s="154" t="s">
        <v>2016</v>
      </c>
      <c r="B160" s="154" t="s">
        <v>642</v>
      </c>
      <c r="C160" s="154" t="s">
        <v>230</v>
      </c>
      <c r="D160" s="154" t="s">
        <v>116</v>
      </c>
      <c r="E160" s="154" t="s">
        <v>642</v>
      </c>
      <c r="F160" s="154">
        <v>2012</v>
      </c>
      <c r="G160" s="154"/>
      <c r="H160" s="154" t="s">
        <v>118</v>
      </c>
      <c r="I160" s="154" t="s">
        <v>2017</v>
      </c>
      <c r="J160" s="154" t="s">
        <v>263</v>
      </c>
      <c r="K160" s="154" t="s">
        <v>248</v>
      </c>
      <c r="L160" s="154" t="s">
        <v>122</v>
      </c>
      <c r="M160" s="154" t="s">
        <v>123</v>
      </c>
      <c r="N160" s="154" t="s">
        <v>122</v>
      </c>
      <c r="O160" s="154" t="s">
        <v>1972</v>
      </c>
      <c r="P160" s="154" t="s">
        <v>122</v>
      </c>
      <c r="Q160" s="153" t="s">
        <v>2018</v>
      </c>
      <c r="R160" s="154" t="s">
        <v>2025</v>
      </c>
      <c r="S160" s="154" t="s">
        <v>2026</v>
      </c>
      <c r="T160" s="154" t="s">
        <v>200</v>
      </c>
      <c r="U160" s="154" t="s">
        <v>2019</v>
      </c>
      <c r="V160" s="154" t="s">
        <v>1930</v>
      </c>
      <c r="W160" s="154" t="s">
        <v>2020</v>
      </c>
      <c r="X160" s="154" t="s">
        <v>2021</v>
      </c>
      <c r="Y160" s="154" t="s">
        <v>2022</v>
      </c>
      <c r="Z160" s="154" t="b">
        <v>1</v>
      </c>
      <c r="AA160" s="154" t="b">
        <v>0</v>
      </c>
      <c r="AB160" s="154" t="b">
        <v>0</v>
      </c>
      <c r="AC160" s="154" t="b">
        <v>0</v>
      </c>
      <c r="AD160" s="154" t="b">
        <v>0</v>
      </c>
      <c r="AE160" s="154" t="b">
        <v>0</v>
      </c>
      <c r="AF160" s="154" t="s">
        <v>122</v>
      </c>
      <c r="AG160" s="154" t="s">
        <v>122</v>
      </c>
      <c r="AH160" s="154" t="s">
        <v>122</v>
      </c>
      <c r="AI160" s="154" t="s">
        <v>134</v>
      </c>
      <c r="AJ160" s="154" t="s">
        <v>2023</v>
      </c>
      <c r="AK160" s="154" t="s">
        <v>2024</v>
      </c>
      <c r="AL160" s="154" t="s">
        <v>2013</v>
      </c>
      <c r="AM160" s="154" t="s">
        <v>1999</v>
      </c>
      <c r="AN160" s="154" t="s">
        <v>122</v>
      </c>
      <c r="AO160" s="154" t="s">
        <v>2025</v>
      </c>
      <c r="AP160" s="154" t="s">
        <v>2026</v>
      </c>
      <c r="AQ160" s="154" t="s">
        <v>134</v>
      </c>
      <c r="AR160" s="154" t="s">
        <v>902</v>
      </c>
      <c r="AS160" s="154" t="s">
        <v>135</v>
      </c>
      <c r="AT160" s="154" t="s">
        <v>122</v>
      </c>
      <c r="AU160" s="154" t="s">
        <v>2027</v>
      </c>
      <c r="AV160" s="154" t="s">
        <v>134</v>
      </c>
      <c r="AW160" s="154" t="s">
        <v>134</v>
      </c>
      <c r="AX160" s="154" t="s">
        <v>134</v>
      </c>
      <c r="AY160" s="154" t="s">
        <v>134</v>
      </c>
      <c r="AZ160" s="154" t="s">
        <v>134</v>
      </c>
      <c r="BA160" s="154" t="s">
        <v>134</v>
      </c>
      <c r="BB160" s="154" t="s">
        <v>134</v>
      </c>
      <c r="BC160" s="154" t="s">
        <v>134</v>
      </c>
      <c r="BD160" s="154"/>
      <c r="BE160" s="155"/>
      <c r="BF160" s="155"/>
      <c r="BG160" s="155"/>
      <c r="BH160" s="155"/>
      <c r="BI160" s="155"/>
      <c r="BJ160" s="155"/>
      <c r="BK160" s="155"/>
      <c r="BL160" s="155"/>
      <c r="BM160" s="155"/>
      <c r="BN160" s="155"/>
      <c r="BO160" s="155"/>
      <c r="BP160" s="155"/>
      <c r="BQ160" s="155"/>
    </row>
    <row r="161" spans="1:69" ht="13.2">
      <c r="A161" s="154" t="s">
        <v>2028</v>
      </c>
      <c r="B161" s="154" t="s">
        <v>642</v>
      </c>
      <c r="C161" s="154" t="s">
        <v>230</v>
      </c>
      <c r="D161" s="154" t="s">
        <v>116</v>
      </c>
      <c r="E161" s="154" t="s">
        <v>389</v>
      </c>
      <c r="F161" s="154">
        <v>2015</v>
      </c>
      <c r="G161" s="154">
        <v>2017</v>
      </c>
      <c r="H161" s="154" t="s">
        <v>118</v>
      </c>
      <c r="I161" s="154" t="s">
        <v>2029</v>
      </c>
      <c r="J161" s="154" t="s">
        <v>1987</v>
      </c>
      <c r="K161" s="154" t="s">
        <v>248</v>
      </c>
      <c r="L161" s="154" t="s">
        <v>122</v>
      </c>
      <c r="M161" s="154" t="s">
        <v>123</v>
      </c>
      <c r="N161" s="154" t="s">
        <v>122</v>
      </c>
      <c r="O161" s="154" t="s">
        <v>1972</v>
      </c>
      <c r="P161" s="154" t="s">
        <v>122</v>
      </c>
      <c r="Q161" s="153" t="s">
        <v>2030</v>
      </c>
      <c r="R161" s="154" t="s">
        <v>2036</v>
      </c>
      <c r="S161" s="154" t="s">
        <v>2037</v>
      </c>
      <c r="T161" s="154" t="s">
        <v>200</v>
      </c>
      <c r="U161" s="154"/>
      <c r="V161" s="154"/>
      <c r="W161" s="154" t="s">
        <v>2031</v>
      </c>
      <c r="X161" s="154" t="s">
        <v>2032</v>
      </c>
      <c r="Y161" s="154" t="s">
        <v>2033</v>
      </c>
      <c r="Z161" s="154" t="b">
        <v>1</v>
      </c>
      <c r="AA161" s="154" t="b">
        <v>0</v>
      </c>
      <c r="AB161" s="154" t="b">
        <v>0</v>
      </c>
      <c r="AC161" s="154" t="b">
        <v>0</v>
      </c>
      <c r="AD161" s="154" t="b">
        <v>0</v>
      </c>
      <c r="AE161" s="154" t="b">
        <v>0</v>
      </c>
      <c r="AF161" s="154" t="s">
        <v>122</v>
      </c>
      <c r="AG161" s="154" t="s">
        <v>122</v>
      </c>
      <c r="AH161" s="154" t="s">
        <v>122</v>
      </c>
      <c r="AI161" s="154" t="s">
        <v>134</v>
      </c>
      <c r="AJ161" s="154" t="s">
        <v>2034</v>
      </c>
      <c r="AK161" s="154" t="s">
        <v>122</v>
      </c>
      <c r="AL161" s="154" t="s">
        <v>2013</v>
      </c>
      <c r="AM161" s="154" t="s">
        <v>2035</v>
      </c>
      <c r="AN161" s="154" t="s">
        <v>122</v>
      </c>
      <c r="AO161" s="154" t="s">
        <v>2036</v>
      </c>
      <c r="AP161" s="154" t="s">
        <v>2037</v>
      </c>
      <c r="AQ161" s="154" t="s">
        <v>134</v>
      </c>
      <c r="AR161" s="154" t="s">
        <v>122</v>
      </c>
      <c r="AS161" s="154" t="s">
        <v>135</v>
      </c>
      <c r="AT161" s="154" t="s">
        <v>122</v>
      </c>
      <c r="AU161" s="154"/>
      <c r="AV161" s="154" t="s">
        <v>134</v>
      </c>
      <c r="AW161" s="154" t="s">
        <v>134</v>
      </c>
      <c r="AX161" s="154" t="s">
        <v>134</v>
      </c>
      <c r="AY161" s="154" t="s">
        <v>134</v>
      </c>
      <c r="AZ161" s="154" t="s">
        <v>134</v>
      </c>
      <c r="BA161" s="154" t="s">
        <v>134</v>
      </c>
      <c r="BB161" s="154" t="s">
        <v>134</v>
      </c>
      <c r="BC161" s="154" t="s">
        <v>134</v>
      </c>
      <c r="BD161" s="154"/>
      <c r="BE161" s="155"/>
      <c r="BF161" s="155"/>
      <c r="BG161" s="155"/>
      <c r="BH161" s="155"/>
      <c r="BI161" s="155"/>
      <c r="BJ161" s="155"/>
      <c r="BK161" s="155"/>
      <c r="BL161" s="155"/>
      <c r="BM161" s="155"/>
      <c r="BN161" s="155"/>
      <c r="BO161" s="155"/>
      <c r="BP161" s="155"/>
      <c r="BQ161" s="155"/>
    </row>
    <row r="162" spans="1:69" ht="13.2">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c r="AN162" s="154"/>
      <c r="AO162" s="154"/>
      <c r="AP162" s="154"/>
      <c r="AQ162" s="154"/>
      <c r="AR162" s="154"/>
      <c r="AS162" s="154"/>
      <c r="AT162" s="154"/>
      <c r="AU162" s="154"/>
      <c r="AV162" s="154"/>
      <c r="AW162" s="154"/>
      <c r="AX162" s="154"/>
      <c r="AY162" s="154"/>
      <c r="AZ162" s="154"/>
      <c r="BA162" s="154"/>
      <c r="BB162" s="154"/>
      <c r="BC162" s="154"/>
      <c r="BD162" s="154"/>
      <c r="BE162" s="155"/>
      <c r="BF162" s="155"/>
      <c r="BG162" s="155"/>
      <c r="BH162" s="155"/>
      <c r="BI162" s="155"/>
      <c r="BJ162" s="155"/>
      <c r="BK162" s="155"/>
      <c r="BL162" s="155"/>
      <c r="BM162" s="155"/>
      <c r="BN162" s="155"/>
      <c r="BO162" s="155"/>
      <c r="BP162" s="155"/>
      <c r="BQ162" s="155"/>
    </row>
    <row r="163" spans="1:69" ht="13.2">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c r="BB163" s="154"/>
      <c r="BC163" s="154"/>
      <c r="BD163" s="154"/>
      <c r="BE163" s="155"/>
      <c r="BF163" s="155"/>
      <c r="BG163" s="155"/>
      <c r="BH163" s="155"/>
      <c r="BI163" s="155"/>
      <c r="BJ163" s="155"/>
      <c r="BK163" s="155"/>
      <c r="BL163" s="155"/>
      <c r="BM163" s="155"/>
      <c r="BN163" s="155"/>
      <c r="BO163" s="155"/>
      <c r="BP163" s="155"/>
      <c r="BQ163" s="155"/>
    </row>
    <row r="164" spans="1:69" ht="13.2">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4"/>
      <c r="AY164" s="154"/>
      <c r="AZ164" s="154"/>
      <c r="BA164" s="154"/>
      <c r="BB164" s="154"/>
      <c r="BC164" s="154"/>
      <c r="BD164" s="154"/>
      <c r="BE164" s="155"/>
      <c r="BF164" s="155"/>
      <c r="BG164" s="155"/>
      <c r="BH164" s="155"/>
      <c r="BI164" s="155"/>
      <c r="BJ164" s="155"/>
      <c r="BK164" s="155"/>
      <c r="BL164" s="155"/>
      <c r="BM164" s="155"/>
      <c r="BN164" s="155"/>
      <c r="BO164" s="155"/>
      <c r="BP164" s="155"/>
      <c r="BQ164" s="155"/>
    </row>
    <row r="165" spans="1:69" ht="13.2">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c r="AN165" s="154"/>
      <c r="AO165" s="154"/>
      <c r="AP165" s="154"/>
      <c r="AQ165" s="154"/>
      <c r="AR165" s="154"/>
      <c r="AS165" s="154"/>
      <c r="AT165" s="154"/>
      <c r="AU165" s="154"/>
      <c r="AV165" s="154"/>
      <c r="AW165" s="154"/>
      <c r="AX165" s="154"/>
      <c r="AY165" s="154"/>
      <c r="AZ165" s="154"/>
      <c r="BA165" s="154"/>
      <c r="BB165" s="154"/>
      <c r="BC165" s="154"/>
      <c r="BD165" s="154"/>
      <c r="BE165" s="155"/>
      <c r="BF165" s="155"/>
      <c r="BG165" s="155"/>
      <c r="BH165" s="155"/>
      <c r="BI165" s="155"/>
      <c r="BJ165" s="155"/>
      <c r="BK165" s="155"/>
      <c r="BL165" s="155"/>
      <c r="BM165" s="155"/>
      <c r="BN165" s="155"/>
      <c r="BO165" s="155"/>
      <c r="BP165" s="155"/>
      <c r="BQ165" s="155"/>
    </row>
    <row r="166" spans="1:69" ht="13.2">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4"/>
      <c r="AY166" s="154"/>
      <c r="AZ166" s="154"/>
      <c r="BA166" s="154"/>
      <c r="BB166" s="154"/>
      <c r="BC166" s="154"/>
      <c r="BD166" s="154"/>
      <c r="BE166" s="155"/>
      <c r="BF166" s="155"/>
      <c r="BG166" s="155"/>
      <c r="BH166" s="155"/>
      <c r="BI166" s="155"/>
      <c r="BJ166" s="155"/>
      <c r="BK166" s="155"/>
      <c r="BL166" s="155"/>
      <c r="BM166" s="155"/>
      <c r="BN166" s="155"/>
      <c r="BO166" s="155"/>
      <c r="BP166" s="155"/>
      <c r="BQ166" s="155"/>
    </row>
    <row r="167" spans="1:69" ht="13.2">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54"/>
      <c r="BD167" s="154"/>
      <c r="BE167" s="155"/>
      <c r="BF167" s="155"/>
      <c r="BG167" s="155"/>
      <c r="BH167" s="155"/>
      <c r="BI167" s="155"/>
      <c r="BJ167" s="155"/>
      <c r="BK167" s="155"/>
      <c r="BL167" s="155"/>
      <c r="BM167" s="155"/>
      <c r="BN167" s="155"/>
      <c r="BO167" s="155"/>
      <c r="BP167" s="155"/>
      <c r="BQ167" s="155"/>
    </row>
    <row r="168" spans="1:69" ht="13.2">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4"/>
      <c r="AY168" s="154"/>
      <c r="AZ168" s="154"/>
      <c r="BA168" s="154"/>
      <c r="BB168" s="154"/>
      <c r="BC168" s="154"/>
      <c r="BD168" s="154"/>
      <c r="BE168" s="155"/>
      <c r="BF168" s="155"/>
      <c r="BG168" s="155"/>
      <c r="BH168" s="155"/>
      <c r="BI168" s="155"/>
      <c r="BJ168" s="155"/>
      <c r="BK168" s="155"/>
      <c r="BL168" s="155"/>
      <c r="BM168" s="155"/>
      <c r="BN168" s="155"/>
      <c r="BO168" s="155"/>
      <c r="BP168" s="155"/>
      <c r="BQ168" s="155"/>
    </row>
    <row r="169" spans="1:69" ht="13.2">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c r="AN169" s="154"/>
      <c r="AO169" s="154"/>
      <c r="AP169" s="154"/>
      <c r="AQ169" s="154"/>
      <c r="AR169" s="154"/>
      <c r="AS169" s="154"/>
      <c r="AT169" s="154"/>
      <c r="AU169" s="154"/>
      <c r="AV169" s="154"/>
      <c r="AW169" s="154"/>
      <c r="AX169" s="154"/>
      <c r="AY169" s="154"/>
      <c r="AZ169" s="154"/>
      <c r="BA169" s="154"/>
      <c r="BB169" s="154"/>
      <c r="BC169" s="154"/>
      <c r="BD169" s="154"/>
      <c r="BE169" s="155"/>
      <c r="BF169" s="155"/>
      <c r="BG169" s="155"/>
      <c r="BH169" s="155"/>
      <c r="BI169" s="155"/>
      <c r="BJ169" s="155"/>
      <c r="BK169" s="155"/>
      <c r="BL169" s="155"/>
      <c r="BM169" s="155"/>
      <c r="BN169" s="155"/>
      <c r="BO169" s="155"/>
      <c r="BP169" s="155"/>
      <c r="BQ169" s="155"/>
    </row>
    <row r="170" spans="1:69" ht="13.2">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5"/>
      <c r="BF170" s="155"/>
      <c r="BG170" s="155"/>
      <c r="BH170" s="155"/>
      <c r="BI170" s="155"/>
      <c r="BJ170" s="155"/>
      <c r="BK170" s="155"/>
      <c r="BL170" s="155"/>
      <c r="BM170" s="155"/>
      <c r="BN170" s="155"/>
      <c r="BO170" s="155"/>
      <c r="BP170" s="155"/>
      <c r="BQ170" s="155"/>
    </row>
    <row r="171" spans="1:69" ht="13.2">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c r="AN171" s="154"/>
      <c r="AO171" s="154"/>
      <c r="AP171" s="154"/>
      <c r="AQ171" s="154"/>
      <c r="AR171" s="154"/>
      <c r="AS171" s="154"/>
      <c r="AT171" s="154"/>
      <c r="AU171" s="154"/>
      <c r="AV171" s="154"/>
      <c r="AW171" s="154"/>
      <c r="AX171" s="154"/>
      <c r="AY171" s="154"/>
      <c r="AZ171" s="154"/>
      <c r="BA171" s="154"/>
      <c r="BB171" s="154"/>
      <c r="BC171" s="154"/>
      <c r="BD171" s="154"/>
      <c r="BE171" s="155"/>
      <c r="BF171" s="155"/>
      <c r="BG171" s="155"/>
      <c r="BH171" s="155"/>
      <c r="BI171" s="155"/>
      <c r="BJ171" s="155"/>
      <c r="BK171" s="155"/>
      <c r="BL171" s="155"/>
      <c r="BM171" s="155"/>
      <c r="BN171" s="155"/>
      <c r="BO171" s="155"/>
      <c r="BP171" s="155"/>
      <c r="BQ171" s="155"/>
    </row>
    <row r="172" spans="1:69" ht="13.2">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4"/>
      <c r="AY172" s="154"/>
      <c r="AZ172" s="154"/>
      <c r="BA172" s="154"/>
      <c r="BB172" s="154"/>
      <c r="BC172" s="154"/>
      <c r="BD172" s="154"/>
      <c r="BE172" s="155"/>
      <c r="BF172" s="155"/>
      <c r="BG172" s="155"/>
      <c r="BH172" s="155"/>
      <c r="BI172" s="155"/>
      <c r="BJ172" s="155"/>
      <c r="BK172" s="155"/>
      <c r="BL172" s="155"/>
      <c r="BM172" s="155"/>
      <c r="BN172" s="155"/>
      <c r="BO172" s="155"/>
      <c r="BP172" s="155"/>
      <c r="BQ172" s="155"/>
    </row>
    <row r="173" spans="1:69" ht="13.2">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5"/>
      <c r="BF173" s="155"/>
      <c r="BG173" s="155"/>
      <c r="BH173" s="155"/>
      <c r="BI173" s="155"/>
      <c r="BJ173" s="155"/>
      <c r="BK173" s="155"/>
      <c r="BL173" s="155"/>
      <c r="BM173" s="155"/>
      <c r="BN173" s="155"/>
      <c r="BO173" s="155"/>
      <c r="BP173" s="155"/>
      <c r="BQ173" s="155"/>
    </row>
    <row r="174" spans="1:69" ht="13.2">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c r="AN174" s="154"/>
      <c r="AO174" s="154"/>
      <c r="AP174" s="154"/>
      <c r="AQ174" s="154"/>
      <c r="AR174" s="154"/>
      <c r="AS174" s="154"/>
      <c r="AT174" s="154"/>
      <c r="AU174" s="154"/>
      <c r="AV174" s="154"/>
      <c r="AW174" s="154"/>
      <c r="AX174" s="154"/>
      <c r="AY174" s="154"/>
      <c r="AZ174" s="154"/>
      <c r="BA174" s="154"/>
      <c r="BB174" s="154"/>
      <c r="BC174" s="154"/>
      <c r="BD174" s="154"/>
      <c r="BE174" s="155"/>
      <c r="BF174" s="155"/>
      <c r="BG174" s="155"/>
      <c r="BH174" s="155"/>
      <c r="BI174" s="155"/>
      <c r="BJ174" s="155"/>
      <c r="BK174" s="155"/>
      <c r="BL174" s="155"/>
      <c r="BM174" s="155"/>
      <c r="BN174" s="155"/>
      <c r="BO174" s="155"/>
      <c r="BP174" s="155"/>
      <c r="BQ174" s="155"/>
    </row>
    <row r="175" spans="1:69" ht="13.2">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4"/>
      <c r="AQ175" s="154"/>
      <c r="AR175" s="154"/>
      <c r="AS175" s="154"/>
      <c r="AT175" s="154"/>
      <c r="AU175" s="154"/>
      <c r="AV175" s="154"/>
      <c r="AW175" s="154"/>
      <c r="AX175" s="154"/>
      <c r="AY175" s="154"/>
      <c r="AZ175" s="154"/>
      <c r="BA175" s="154"/>
      <c r="BB175" s="154"/>
      <c r="BC175" s="154"/>
      <c r="BD175" s="154"/>
      <c r="BE175" s="155"/>
      <c r="BF175" s="155"/>
      <c r="BG175" s="155"/>
      <c r="BH175" s="155"/>
      <c r="BI175" s="155"/>
      <c r="BJ175" s="155"/>
      <c r="BK175" s="155"/>
      <c r="BL175" s="155"/>
      <c r="BM175" s="155"/>
      <c r="BN175" s="155"/>
      <c r="BO175" s="155"/>
      <c r="BP175" s="155"/>
      <c r="BQ175" s="155"/>
    </row>
    <row r="176" spans="1:69" ht="13.2">
      <c r="A176" s="154"/>
      <c r="B176" s="154"/>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4"/>
      <c r="AC176" s="154"/>
      <c r="AD176" s="154"/>
      <c r="AE176" s="154"/>
      <c r="AF176" s="154"/>
      <c r="AG176" s="154"/>
      <c r="AH176" s="154"/>
      <c r="AI176" s="154"/>
      <c r="AJ176" s="154"/>
      <c r="AK176" s="154"/>
      <c r="AL176" s="154"/>
      <c r="AM176" s="154"/>
      <c r="AN176" s="154"/>
      <c r="AO176" s="154"/>
      <c r="AP176" s="154"/>
      <c r="AQ176" s="154"/>
      <c r="AR176" s="154"/>
      <c r="AS176" s="154"/>
      <c r="AT176" s="154"/>
      <c r="AU176" s="154"/>
      <c r="AV176" s="154"/>
      <c r="AW176" s="154"/>
      <c r="AX176" s="154"/>
      <c r="AY176" s="154"/>
      <c r="AZ176" s="154"/>
      <c r="BA176" s="154"/>
      <c r="BB176" s="154"/>
      <c r="BC176" s="154"/>
      <c r="BD176" s="154"/>
      <c r="BE176" s="155"/>
      <c r="BF176" s="155"/>
      <c r="BG176" s="155"/>
      <c r="BH176" s="155"/>
      <c r="BI176" s="155"/>
      <c r="BJ176" s="155"/>
      <c r="BK176" s="155"/>
      <c r="BL176" s="155"/>
      <c r="BM176" s="155"/>
      <c r="BN176" s="155"/>
      <c r="BO176" s="155"/>
      <c r="BP176" s="155"/>
      <c r="BQ176" s="155"/>
    </row>
    <row r="177" spans="1:69" ht="13.2">
      <c r="A177" s="154"/>
      <c r="B177" s="154"/>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4"/>
      <c r="AC177" s="154"/>
      <c r="AD177" s="154"/>
      <c r="AE177" s="154"/>
      <c r="AF177" s="154"/>
      <c r="AG177" s="154"/>
      <c r="AH177" s="154"/>
      <c r="AI177" s="154"/>
      <c r="AJ177" s="154"/>
      <c r="AK177" s="154"/>
      <c r="AL177" s="154"/>
      <c r="AM177" s="154"/>
      <c r="AN177" s="154"/>
      <c r="AO177" s="154"/>
      <c r="AP177" s="154"/>
      <c r="AQ177" s="154"/>
      <c r="AR177" s="154"/>
      <c r="AS177" s="154"/>
      <c r="AT177" s="154"/>
      <c r="AU177" s="154"/>
      <c r="AV177" s="154"/>
      <c r="AW177" s="154"/>
      <c r="AX177" s="154"/>
      <c r="AY177" s="154"/>
      <c r="AZ177" s="154"/>
      <c r="BA177" s="154"/>
      <c r="BB177" s="154"/>
      <c r="BC177" s="154"/>
      <c r="BD177" s="154"/>
      <c r="BE177" s="155"/>
      <c r="BF177" s="155"/>
      <c r="BG177" s="155"/>
      <c r="BH177" s="155"/>
      <c r="BI177" s="155"/>
      <c r="BJ177" s="155"/>
      <c r="BK177" s="155"/>
      <c r="BL177" s="155"/>
      <c r="BM177" s="155"/>
      <c r="BN177" s="155"/>
      <c r="BO177" s="155"/>
      <c r="BP177" s="155"/>
      <c r="BQ177" s="155"/>
    </row>
    <row r="178" spans="1:69" ht="13.2">
      <c r="A178" s="154"/>
      <c r="B178" s="154"/>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c r="AK178" s="154"/>
      <c r="AL178" s="154"/>
      <c r="AM178" s="154"/>
      <c r="AN178" s="154"/>
      <c r="AO178" s="154"/>
      <c r="AP178" s="154"/>
      <c r="AQ178" s="154"/>
      <c r="AR178" s="154"/>
      <c r="AS178" s="154"/>
      <c r="AT178" s="154"/>
      <c r="AU178" s="154"/>
      <c r="AV178" s="154"/>
      <c r="AW178" s="154"/>
      <c r="AX178" s="154"/>
      <c r="AY178" s="154"/>
      <c r="AZ178" s="154"/>
      <c r="BA178" s="154"/>
      <c r="BB178" s="154"/>
      <c r="BC178" s="154"/>
      <c r="BD178" s="154"/>
      <c r="BE178" s="155"/>
      <c r="BF178" s="155"/>
      <c r="BG178" s="155"/>
      <c r="BH178" s="155"/>
      <c r="BI178" s="155"/>
      <c r="BJ178" s="155"/>
      <c r="BK178" s="155"/>
      <c r="BL178" s="155"/>
      <c r="BM178" s="155"/>
      <c r="BN178" s="155"/>
      <c r="BO178" s="155"/>
      <c r="BP178" s="155"/>
      <c r="BQ178" s="155"/>
    </row>
    <row r="179" spans="1:69" ht="13.2">
      <c r="A179" s="154"/>
      <c r="B179" s="154"/>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4"/>
      <c r="BC179" s="154"/>
      <c r="BD179" s="154"/>
      <c r="BE179" s="155"/>
      <c r="BF179" s="155"/>
      <c r="BG179" s="155"/>
      <c r="BH179" s="155"/>
      <c r="BI179" s="155"/>
      <c r="BJ179" s="155"/>
      <c r="BK179" s="155"/>
      <c r="BL179" s="155"/>
      <c r="BM179" s="155"/>
      <c r="BN179" s="155"/>
      <c r="BO179" s="155"/>
      <c r="BP179" s="155"/>
      <c r="BQ179" s="155"/>
    </row>
    <row r="180" spans="1:69" ht="13.2">
      <c r="A180" s="154"/>
      <c r="B180" s="154"/>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c r="AX180" s="154"/>
      <c r="AY180" s="154"/>
      <c r="AZ180" s="154"/>
      <c r="BA180" s="154"/>
      <c r="BB180" s="154"/>
      <c r="BC180" s="154"/>
      <c r="BD180" s="154"/>
      <c r="BE180" s="155"/>
      <c r="BF180" s="155"/>
      <c r="BG180" s="155"/>
      <c r="BH180" s="155"/>
      <c r="BI180" s="155"/>
      <c r="BJ180" s="155"/>
      <c r="BK180" s="155"/>
      <c r="BL180" s="155"/>
      <c r="BM180" s="155"/>
      <c r="BN180" s="155"/>
      <c r="BO180" s="155"/>
      <c r="BP180" s="155"/>
      <c r="BQ180" s="155"/>
    </row>
    <row r="181" spans="1:69" ht="13.2">
      <c r="A181" s="154"/>
      <c r="B181" s="154"/>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c r="BB181" s="154"/>
      <c r="BC181" s="154"/>
      <c r="BD181" s="154"/>
      <c r="BE181" s="155"/>
      <c r="BF181" s="155"/>
      <c r="BG181" s="155"/>
      <c r="BH181" s="155"/>
      <c r="BI181" s="155"/>
      <c r="BJ181" s="155"/>
      <c r="BK181" s="155"/>
      <c r="BL181" s="155"/>
      <c r="BM181" s="155"/>
      <c r="BN181" s="155"/>
      <c r="BO181" s="155"/>
      <c r="BP181" s="155"/>
      <c r="BQ181" s="155"/>
    </row>
    <row r="182" spans="1:69" ht="13.2">
      <c r="A182" s="154"/>
      <c r="B182" s="154"/>
      <c r="C182" s="154"/>
      <c r="D182" s="154"/>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c r="BB182" s="154"/>
      <c r="BC182" s="154"/>
      <c r="BD182" s="154"/>
      <c r="BE182" s="155"/>
      <c r="BF182" s="155"/>
      <c r="BG182" s="155"/>
      <c r="BH182" s="155"/>
      <c r="BI182" s="155"/>
      <c r="BJ182" s="155"/>
      <c r="BK182" s="155"/>
      <c r="BL182" s="155"/>
      <c r="BM182" s="155"/>
      <c r="BN182" s="155"/>
      <c r="BO182" s="155"/>
      <c r="BP182" s="155"/>
      <c r="BQ182" s="155"/>
    </row>
    <row r="183" spans="1:69" ht="13.2">
      <c r="A183" s="154"/>
      <c r="B183" s="154"/>
      <c r="C183" s="154"/>
      <c r="D183" s="154"/>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c r="BB183" s="154"/>
      <c r="BC183" s="154"/>
      <c r="BD183" s="154"/>
      <c r="BE183" s="155"/>
      <c r="BF183" s="155"/>
      <c r="BG183" s="155"/>
      <c r="BH183" s="155"/>
      <c r="BI183" s="155"/>
      <c r="BJ183" s="155"/>
      <c r="BK183" s="155"/>
      <c r="BL183" s="155"/>
      <c r="BM183" s="155"/>
      <c r="BN183" s="155"/>
      <c r="BO183" s="155"/>
      <c r="BP183" s="155"/>
      <c r="BQ183" s="155"/>
    </row>
    <row r="184" spans="1:69" ht="13.2">
      <c r="A184" s="154"/>
      <c r="B184" s="154"/>
      <c r="C184" s="154"/>
      <c r="D184" s="154"/>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c r="BB184" s="154"/>
      <c r="BC184" s="154"/>
      <c r="BD184" s="154"/>
      <c r="BE184" s="155"/>
      <c r="BF184" s="155"/>
      <c r="BG184" s="155"/>
      <c r="BH184" s="155"/>
      <c r="BI184" s="155"/>
      <c r="BJ184" s="155"/>
      <c r="BK184" s="155"/>
      <c r="BL184" s="155"/>
      <c r="BM184" s="155"/>
      <c r="BN184" s="155"/>
      <c r="BO184" s="155"/>
      <c r="BP184" s="155"/>
      <c r="BQ184" s="155"/>
    </row>
    <row r="185" spans="1:69" ht="13.2">
      <c r="A185" s="154"/>
      <c r="B185" s="154"/>
      <c r="C185" s="154"/>
      <c r="D185" s="154"/>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5"/>
      <c r="BF185" s="155"/>
      <c r="BG185" s="155"/>
      <c r="BH185" s="155"/>
      <c r="BI185" s="155"/>
      <c r="BJ185" s="155"/>
      <c r="BK185" s="155"/>
      <c r="BL185" s="155"/>
      <c r="BM185" s="155"/>
      <c r="BN185" s="155"/>
      <c r="BO185" s="155"/>
      <c r="BP185" s="155"/>
      <c r="BQ185" s="155"/>
    </row>
    <row r="186" spans="1:69" ht="13.2">
      <c r="A186" s="154"/>
      <c r="B186" s="154"/>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5"/>
      <c r="BF186" s="155"/>
      <c r="BG186" s="155"/>
      <c r="BH186" s="155"/>
      <c r="BI186" s="155"/>
      <c r="BJ186" s="155"/>
      <c r="BK186" s="155"/>
      <c r="BL186" s="155"/>
      <c r="BM186" s="155"/>
      <c r="BN186" s="155"/>
      <c r="BO186" s="155"/>
      <c r="BP186" s="155"/>
      <c r="BQ186" s="155"/>
    </row>
    <row r="187" spans="1:69" ht="13.2">
      <c r="A187" s="154"/>
      <c r="B187" s="154"/>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5"/>
      <c r="BF187" s="155"/>
      <c r="BG187" s="155"/>
      <c r="BH187" s="155"/>
      <c r="BI187" s="155"/>
      <c r="BJ187" s="155"/>
      <c r="BK187" s="155"/>
      <c r="BL187" s="155"/>
      <c r="BM187" s="155"/>
      <c r="BN187" s="155"/>
      <c r="BO187" s="155"/>
      <c r="BP187" s="155"/>
      <c r="BQ187" s="155"/>
    </row>
    <row r="188" spans="1:69" ht="13.2">
      <c r="A188" s="154"/>
      <c r="B188" s="154"/>
      <c r="C188" s="154"/>
      <c r="D188" s="154"/>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5"/>
      <c r="BF188" s="155"/>
      <c r="BG188" s="155"/>
      <c r="BH188" s="155"/>
      <c r="BI188" s="155"/>
      <c r="BJ188" s="155"/>
      <c r="BK188" s="155"/>
      <c r="BL188" s="155"/>
      <c r="BM188" s="155"/>
      <c r="BN188" s="155"/>
      <c r="BO188" s="155"/>
      <c r="BP188" s="155"/>
      <c r="BQ188" s="155"/>
    </row>
    <row r="189" spans="1:69" ht="13.2">
      <c r="A189" s="154"/>
      <c r="B189" s="154"/>
      <c r="C189" s="154"/>
      <c r="D189" s="154"/>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c r="BB189" s="154"/>
      <c r="BC189" s="154"/>
      <c r="BD189" s="154"/>
      <c r="BE189" s="155"/>
      <c r="BF189" s="155"/>
      <c r="BG189" s="155"/>
      <c r="BH189" s="155"/>
      <c r="BI189" s="155"/>
      <c r="BJ189" s="155"/>
      <c r="BK189" s="155"/>
      <c r="BL189" s="155"/>
      <c r="BM189" s="155"/>
      <c r="BN189" s="155"/>
      <c r="BO189" s="155"/>
      <c r="BP189" s="155"/>
      <c r="BQ189" s="155"/>
    </row>
    <row r="190" spans="1:69" ht="13.2">
      <c r="A190" s="154"/>
      <c r="B190" s="154"/>
      <c r="C190" s="154"/>
      <c r="D190" s="154"/>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5"/>
      <c r="BF190" s="155"/>
      <c r="BG190" s="155"/>
      <c r="BH190" s="155"/>
      <c r="BI190" s="155"/>
      <c r="BJ190" s="155"/>
      <c r="BK190" s="155"/>
      <c r="BL190" s="155"/>
      <c r="BM190" s="155"/>
      <c r="BN190" s="155"/>
      <c r="BO190" s="155"/>
      <c r="BP190" s="155"/>
      <c r="BQ190" s="155"/>
    </row>
    <row r="191" spans="1:69" ht="13.2">
      <c r="A191" s="154"/>
      <c r="B191" s="154"/>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5"/>
      <c r="BF191" s="155"/>
      <c r="BG191" s="155"/>
      <c r="BH191" s="155"/>
      <c r="BI191" s="155"/>
      <c r="BJ191" s="155"/>
      <c r="BK191" s="155"/>
      <c r="BL191" s="155"/>
      <c r="BM191" s="155"/>
      <c r="BN191" s="155"/>
      <c r="BO191" s="155"/>
      <c r="BP191" s="155"/>
      <c r="BQ191" s="155"/>
    </row>
    <row r="192" spans="1:69" ht="13.2">
      <c r="A192" s="154"/>
      <c r="B192" s="154"/>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c r="BB192" s="154"/>
      <c r="BC192" s="154"/>
      <c r="BD192" s="154"/>
      <c r="BE192" s="155"/>
      <c r="BF192" s="155"/>
      <c r="BG192" s="155"/>
      <c r="BH192" s="155"/>
      <c r="BI192" s="155"/>
      <c r="BJ192" s="155"/>
      <c r="BK192" s="155"/>
      <c r="BL192" s="155"/>
      <c r="BM192" s="155"/>
      <c r="BN192" s="155"/>
      <c r="BO192" s="155"/>
      <c r="BP192" s="155"/>
      <c r="BQ192" s="155"/>
    </row>
    <row r="193" spans="1:69" ht="13.2">
      <c r="A193" s="154"/>
      <c r="B193" s="154"/>
      <c r="C193" s="154"/>
      <c r="D193" s="154"/>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4"/>
      <c r="BC193" s="154"/>
      <c r="BD193" s="154"/>
      <c r="BE193" s="155"/>
      <c r="BF193" s="155"/>
      <c r="BG193" s="155"/>
      <c r="BH193" s="155"/>
      <c r="BI193" s="155"/>
      <c r="BJ193" s="155"/>
      <c r="BK193" s="155"/>
      <c r="BL193" s="155"/>
      <c r="BM193" s="155"/>
      <c r="BN193" s="155"/>
      <c r="BO193" s="155"/>
      <c r="BP193" s="155"/>
      <c r="BQ193" s="155"/>
    </row>
    <row r="194" spans="1:69" ht="13.2">
      <c r="A194" s="154"/>
      <c r="B194" s="154"/>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c r="BB194" s="154"/>
      <c r="BC194" s="154"/>
      <c r="BD194" s="154"/>
      <c r="BE194" s="155"/>
      <c r="BF194" s="155"/>
      <c r="BG194" s="155"/>
      <c r="BH194" s="155"/>
      <c r="BI194" s="155"/>
      <c r="BJ194" s="155"/>
      <c r="BK194" s="155"/>
      <c r="BL194" s="155"/>
      <c r="BM194" s="155"/>
      <c r="BN194" s="155"/>
      <c r="BO194" s="155"/>
      <c r="BP194" s="155"/>
      <c r="BQ194" s="155"/>
    </row>
    <row r="195" spans="1:69" ht="13.2">
      <c r="A195" s="154"/>
      <c r="B195" s="154"/>
      <c r="C195" s="154"/>
      <c r="D195" s="154"/>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c r="BB195" s="154"/>
      <c r="BC195" s="154"/>
      <c r="BD195" s="154"/>
      <c r="BE195" s="155"/>
      <c r="BF195" s="155"/>
      <c r="BG195" s="155"/>
      <c r="BH195" s="155"/>
      <c r="BI195" s="155"/>
      <c r="BJ195" s="155"/>
      <c r="BK195" s="155"/>
      <c r="BL195" s="155"/>
      <c r="BM195" s="155"/>
      <c r="BN195" s="155"/>
      <c r="BO195" s="155"/>
      <c r="BP195" s="155"/>
      <c r="BQ195" s="155"/>
    </row>
    <row r="196" spans="1:69" ht="13.2">
      <c r="A196" s="154"/>
      <c r="B196" s="154"/>
      <c r="C196" s="154"/>
      <c r="D196" s="154"/>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c r="BB196" s="154"/>
      <c r="BC196" s="154"/>
      <c r="BD196" s="154"/>
      <c r="BE196" s="155"/>
      <c r="BF196" s="155"/>
      <c r="BG196" s="155"/>
      <c r="BH196" s="155"/>
      <c r="BI196" s="155"/>
      <c r="BJ196" s="155"/>
      <c r="BK196" s="155"/>
      <c r="BL196" s="155"/>
      <c r="BM196" s="155"/>
      <c r="BN196" s="155"/>
      <c r="BO196" s="155"/>
      <c r="BP196" s="155"/>
      <c r="BQ196" s="155"/>
    </row>
    <row r="197" spans="1:69" ht="13.2">
      <c r="A197" s="154"/>
      <c r="B197" s="154"/>
      <c r="C197" s="154"/>
      <c r="D197" s="154"/>
      <c r="E197" s="154"/>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c r="BB197" s="154"/>
      <c r="BC197" s="154"/>
      <c r="BD197" s="154"/>
      <c r="BE197" s="155"/>
      <c r="BF197" s="155"/>
      <c r="BG197" s="155"/>
      <c r="BH197" s="155"/>
      <c r="BI197" s="155"/>
      <c r="BJ197" s="155"/>
      <c r="BK197" s="155"/>
      <c r="BL197" s="155"/>
      <c r="BM197" s="155"/>
      <c r="BN197" s="155"/>
      <c r="BO197" s="155"/>
      <c r="BP197" s="155"/>
      <c r="BQ197" s="155"/>
    </row>
    <row r="198" spans="1:69" ht="13.2">
      <c r="A198" s="154"/>
      <c r="B198" s="154"/>
      <c r="C198" s="154"/>
      <c r="D198" s="154"/>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c r="BB198" s="154"/>
      <c r="BC198" s="154"/>
      <c r="BD198" s="154"/>
      <c r="BE198" s="155"/>
      <c r="BF198" s="155"/>
      <c r="BG198" s="155"/>
      <c r="BH198" s="155"/>
      <c r="BI198" s="155"/>
      <c r="BJ198" s="155"/>
      <c r="BK198" s="155"/>
      <c r="BL198" s="155"/>
      <c r="BM198" s="155"/>
      <c r="BN198" s="155"/>
      <c r="BO198" s="155"/>
      <c r="BP198" s="155"/>
      <c r="BQ198" s="155"/>
    </row>
    <row r="199" spans="1:69" ht="13.2">
      <c r="A199" s="154"/>
      <c r="B199" s="154"/>
      <c r="C199" s="154"/>
      <c r="D199" s="154"/>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c r="BB199" s="154"/>
      <c r="BC199" s="154"/>
      <c r="BD199" s="154"/>
      <c r="BE199" s="155"/>
      <c r="BF199" s="155"/>
      <c r="BG199" s="155"/>
      <c r="BH199" s="155"/>
      <c r="BI199" s="155"/>
      <c r="BJ199" s="155"/>
      <c r="BK199" s="155"/>
      <c r="BL199" s="155"/>
      <c r="BM199" s="155"/>
      <c r="BN199" s="155"/>
      <c r="BO199" s="155"/>
      <c r="BP199" s="155"/>
      <c r="BQ199" s="155"/>
    </row>
    <row r="200" spans="1:69" ht="13.2">
      <c r="A200" s="154"/>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c r="AY200" s="154"/>
      <c r="AZ200" s="154"/>
      <c r="BA200" s="154"/>
      <c r="BB200" s="154"/>
      <c r="BC200" s="154"/>
      <c r="BD200" s="154"/>
      <c r="BE200" s="155"/>
      <c r="BF200" s="155"/>
      <c r="BG200" s="155"/>
      <c r="BH200" s="155"/>
      <c r="BI200" s="155"/>
      <c r="BJ200" s="155"/>
      <c r="BK200" s="155"/>
      <c r="BL200" s="155"/>
      <c r="BM200" s="155"/>
      <c r="BN200" s="155"/>
      <c r="BO200" s="155"/>
      <c r="BP200" s="155"/>
      <c r="BQ200" s="155"/>
    </row>
    <row r="201" spans="1:69" ht="13.2">
      <c r="A201" s="154"/>
      <c r="B201" s="154"/>
      <c r="C201" s="154"/>
      <c r="D201" s="154"/>
      <c r="E201" s="154"/>
      <c r="F201" s="154"/>
      <c r="G201" s="154"/>
      <c r="H201" s="154"/>
      <c r="I201" s="154"/>
      <c r="J201" s="154"/>
      <c r="K201" s="154"/>
      <c r="L201" s="154"/>
      <c r="M201" s="154"/>
      <c r="N201" s="154"/>
      <c r="O201" s="154"/>
      <c r="P201" s="154"/>
      <c r="Q201" s="154"/>
      <c r="R201" s="154"/>
      <c r="S201" s="154"/>
      <c r="T201" s="154"/>
      <c r="U201" s="154"/>
      <c r="V201" s="154"/>
      <c r="W201" s="154"/>
      <c r="X201" s="154"/>
      <c r="Y201" s="154"/>
      <c r="Z201" s="154"/>
      <c r="AA201" s="154"/>
      <c r="AB201" s="154"/>
      <c r="AC201" s="154"/>
      <c r="AD201" s="154"/>
      <c r="AE201" s="154"/>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5"/>
      <c r="BF201" s="155"/>
      <c r="BG201" s="155"/>
      <c r="BH201" s="155"/>
      <c r="BI201" s="155"/>
      <c r="BJ201" s="155"/>
      <c r="BK201" s="155"/>
      <c r="BL201" s="155"/>
      <c r="BM201" s="155"/>
      <c r="BN201" s="155"/>
      <c r="BO201" s="155"/>
      <c r="BP201" s="155"/>
      <c r="BQ201" s="155"/>
    </row>
    <row r="202" spans="1:69" ht="13.2">
      <c r="A202" s="154"/>
      <c r="B202" s="154"/>
      <c r="C202" s="154"/>
      <c r="D202" s="154"/>
      <c r="E202" s="154"/>
      <c r="F202" s="154"/>
      <c r="G202" s="154"/>
      <c r="H202" s="154"/>
      <c r="I202" s="154"/>
      <c r="J202" s="154"/>
      <c r="K202" s="154"/>
      <c r="L202" s="154"/>
      <c r="M202" s="154"/>
      <c r="N202" s="154"/>
      <c r="O202" s="154"/>
      <c r="P202" s="154"/>
      <c r="Q202" s="154"/>
      <c r="R202" s="154"/>
      <c r="S202" s="154"/>
      <c r="T202" s="154"/>
      <c r="U202" s="154"/>
      <c r="V202" s="154"/>
      <c r="W202" s="154"/>
      <c r="X202" s="154"/>
      <c r="Y202" s="154"/>
      <c r="Z202" s="154"/>
      <c r="AA202" s="154"/>
      <c r="AB202" s="154"/>
      <c r="AC202" s="154"/>
      <c r="AD202" s="154"/>
      <c r="AE202" s="154"/>
      <c r="AF202" s="154"/>
      <c r="AG202" s="154"/>
      <c r="AH202" s="154"/>
      <c r="AI202" s="154"/>
      <c r="AJ202" s="154"/>
      <c r="AK202" s="154"/>
      <c r="AL202" s="154"/>
      <c r="AM202" s="154"/>
      <c r="AN202" s="154"/>
      <c r="AO202" s="154"/>
      <c r="AP202" s="154"/>
      <c r="AQ202" s="154"/>
      <c r="AR202" s="154"/>
      <c r="AS202" s="154"/>
      <c r="AT202" s="154"/>
      <c r="AU202" s="154"/>
      <c r="AV202" s="154"/>
      <c r="AW202" s="154"/>
      <c r="AX202" s="154"/>
      <c r="AY202" s="154"/>
      <c r="AZ202" s="154"/>
      <c r="BA202" s="154"/>
      <c r="BB202" s="154"/>
      <c r="BC202" s="154"/>
      <c r="BD202" s="154"/>
      <c r="BE202" s="155"/>
      <c r="BF202" s="155"/>
      <c r="BG202" s="155"/>
      <c r="BH202" s="155"/>
      <c r="BI202" s="155"/>
      <c r="BJ202" s="155"/>
      <c r="BK202" s="155"/>
      <c r="BL202" s="155"/>
      <c r="BM202" s="155"/>
      <c r="BN202" s="155"/>
      <c r="BO202" s="155"/>
      <c r="BP202" s="155"/>
      <c r="BQ202" s="155"/>
    </row>
    <row r="203" spans="1:69" ht="13.2">
      <c r="A203" s="154"/>
      <c r="B203" s="154"/>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5"/>
      <c r="BF203" s="155"/>
      <c r="BG203" s="155"/>
      <c r="BH203" s="155"/>
      <c r="BI203" s="155"/>
      <c r="BJ203" s="155"/>
      <c r="BK203" s="155"/>
      <c r="BL203" s="155"/>
      <c r="BM203" s="155"/>
      <c r="BN203" s="155"/>
      <c r="BO203" s="155"/>
      <c r="BP203" s="155"/>
      <c r="BQ203" s="155"/>
    </row>
    <row r="204" spans="1:69" ht="13.2">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5"/>
      <c r="BF204" s="155"/>
      <c r="BG204" s="155"/>
      <c r="BH204" s="155"/>
      <c r="BI204" s="155"/>
      <c r="BJ204" s="155"/>
      <c r="BK204" s="155"/>
      <c r="BL204" s="155"/>
      <c r="BM204" s="155"/>
      <c r="BN204" s="155"/>
      <c r="BO204" s="155"/>
      <c r="BP204" s="155"/>
      <c r="BQ204" s="155"/>
    </row>
    <row r="205" spans="1:69" ht="13.2">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5"/>
      <c r="BF205" s="155"/>
      <c r="BG205" s="155"/>
      <c r="BH205" s="155"/>
      <c r="BI205" s="155"/>
      <c r="BJ205" s="155"/>
      <c r="BK205" s="155"/>
      <c r="BL205" s="155"/>
      <c r="BM205" s="155"/>
      <c r="BN205" s="155"/>
      <c r="BO205" s="155"/>
      <c r="BP205" s="155"/>
      <c r="BQ205" s="155"/>
    </row>
    <row r="206" spans="1:69" ht="13.2">
      <c r="A206" s="154"/>
      <c r="B206" s="154"/>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c r="AM206" s="154"/>
      <c r="AN206" s="154"/>
      <c r="AO206" s="154"/>
      <c r="AP206" s="154"/>
      <c r="AQ206" s="154"/>
      <c r="AR206" s="154"/>
      <c r="AS206" s="154"/>
      <c r="AT206" s="154"/>
      <c r="AU206" s="154"/>
      <c r="AV206" s="154"/>
      <c r="AW206" s="154"/>
      <c r="AX206" s="154"/>
      <c r="AY206" s="154"/>
      <c r="AZ206" s="154"/>
      <c r="BA206" s="154"/>
      <c r="BB206" s="154"/>
      <c r="BC206" s="154"/>
      <c r="BD206" s="154"/>
      <c r="BE206" s="155"/>
      <c r="BF206" s="155"/>
      <c r="BG206" s="155"/>
      <c r="BH206" s="155"/>
      <c r="BI206" s="155"/>
      <c r="BJ206" s="155"/>
      <c r="BK206" s="155"/>
      <c r="BL206" s="155"/>
      <c r="BM206" s="155"/>
      <c r="BN206" s="155"/>
      <c r="BO206" s="155"/>
      <c r="BP206" s="155"/>
      <c r="BQ206" s="155"/>
    </row>
    <row r="207" spans="1:69" ht="13.2">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c r="AM207" s="154"/>
      <c r="AN207" s="154"/>
      <c r="AO207" s="154"/>
      <c r="AP207" s="154"/>
      <c r="AQ207" s="154"/>
      <c r="AR207" s="154"/>
      <c r="AS207" s="154"/>
      <c r="AT207" s="154"/>
      <c r="AU207" s="154"/>
      <c r="AV207" s="154"/>
      <c r="AW207" s="154"/>
      <c r="AX207" s="154"/>
      <c r="AY207" s="154"/>
      <c r="AZ207" s="154"/>
      <c r="BA207" s="154"/>
      <c r="BB207" s="154"/>
      <c r="BC207" s="154"/>
      <c r="BD207" s="154"/>
      <c r="BE207" s="155"/>
      <c r="BF207" s="155"/>
      <c r="BG207" s="155"/>
      <c r="BH207" s="155"/>
      <c r="BI207" s="155"/>
      <c r="BJ207" s="155"/>
      <c r="BK207" s="155"/>
      <c r="BL207" s="155"/>
      <c r="BM207" s="155"/>
      <c r="BN207" s="155"/>
      <c r="BO207" s="155"/>
      <c r="BP207" s="155"/>
      <c r="BQ207" s="155"/>
    </row>
    <row r="208" spans="1:69" ht="13.2">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154"/>
      <c r="AJ208" s="154"/>
      <c r="AK208" s="154"/>
      <c r="AL208" s="154"/>
      <c r="AM208" s="154"/>
      <c r="AN208" s="154"/>
      <c r="AO208" s="154"/>
      <c r="AP208" s="154"/>
      <c r="AQ208" s="154"/>
      <c r="AR208" s="154"/>
      <c r="AS208" s="154"/>
      <c r="AT208" s="154"/>
      <c r="AU208" s="154"/>
      <c r="AV208" s="154"/>
      <c r="AW208" s="154"/>
      <c r="AX208" s="154"/>
      <c r="AY208" s="154"/>
      <c r="AZ208" s="154"/>
      <c r="BA208" s="154"/>
      <c r="BB208" s="154"/>
      <c r="BC208" s="154"/>
      <c r="BD208" s="154"/>
      <c r="BE208" s="155"/>
      <c r="BF208" s="155"/>
      <c r="BG208" s="155"/>
      <c r="BH208" s="155"/>
      <c r="BI208" s="155"/>
      <c r="BJ208" s="155"/>
      <c r="BK208" s="155"/>
      <c r="BL208" s="155"/>
      <c r="BM208" s="155"/>
      <c r="BN208" s="155"/>
      <c r="BO208" s="155"/>
      <c r="BP208" s="155"/>
      <c r="BQ208" s="155"/>
    </row>
    <row r="209" spans="1:69" ht="13.2">
      <c r="A209" s="154"/>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c r="AI209" s="154"/>
      <c r="AJ209" s="154"/>
      <c r="AK209" s="154"/>
      <c r="AL209" s="154"/>
      <c r="AM209" s="154"/>
      <c r="AN209" s="154"/>
      <c r="AO209" s="154"/>
      <c r="AP209" s="154"/>
      <c r="AQ209" s="154"/>
      <c r="AR209" s="154"/>
      <c r="AS209" s="154"/>
      <c r="AT209" s="154"/>
      <c r="AU209" s="154"/>
      <c r="AV209" s="154"/>
      <c r="AW209" s="154"/>
      <c r="AX209" s="154"/>
      <c r="AY209" s="154"/>
      <c r="AZ209" s="154"/>
      <c r="BA209" s="154"/>
      <c r="BB209" s="154"/>
      <c r="BC209" s="154"/>
      <c r="BD209" s="154"/>
      <c r="BE209" s="155"/>
      <c r="BF209" s="155"/>
      <c r="BG209" s="155"/>
      <c r="BH209" s="155"/>
      <c r="BI209" s="155"/>
      <c r="BJ209" s="155"/>
      <c r="BK209" s="155"/>
      <c r="BL209" s="155"/>
      <c r="BM209" s="155"/>
      <c r="BN209" s="155"/>
      <c r="BO209" s="155"/>
      <c r="BP209" s="155"/>
      <c r="BQ209" s="155"/>
    </row>
    <row r="210" spans="1:69" ht="13.2">
      <c r="A210" s="154"/>
      <c r="B210" s="154"/>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5"/>
      <c r="BF210" s="155"/>
      <c r="BG210" s="155"/>
      <c r="BH210" s="155"/>
      <c r="BI210" s="155"/>
      <c r="BJ210" s="155"/>
      <c r="BK210" s="155"/>
      <c r="BL210" s="155"/>
      <c r="BM210" s="155"/>
      <c r="BN210" s="155"/>
      <c r="BO210" s="155"/>
      <c r="BP210" s="155"/>
      <c r="BQ210" s="155"/>
    </row>
    <row r="211" spans="1:69" ht="13.2">
      <c r="A211" s="154"/>
      <c r="B211" s="154"/>
      <c r="C211" s="154"/>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5"/>
      <c r="BF211" s="155"/>
      <c r="BG211" s="155"/>
      <c r="BH211" s="155"/>
      <c r="BI211" s="155"/>
      <c r="BJ211" s="155"/>
      <c r="BK211" s="155"/>
      <c r="BL211" s="155"/>
      <c r="BM211" s="155"/>
      <c r="BN211" s="155"/>
      <c r="BO211" s="155"/>
      <c r="BP211" s="155"/>
      <c r="BQ211" s="155"/>
    </row>
    <row r="212" spans="1:69" ht="13.2">
      <c r="A212" s="154"/>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c r="AD212" s="154"/>
      <c r="AE212" s="154"/>
      <c r="AF212" s="154"/>
      <c r="AG212" s="154"/>
      <c r="AH212" s="154"/>
      <c r="AI212" s="154"/>
      <c r="AJ212" s="154"/>
      <c r="AK212" s="154"/>
      <c r="AL212" s="154"/>
      <c r="AM212" s="154"/>
      <c r="AN212" s="154"/>
      <c r="AO212" s="154"/>
      <c r="AP212" s="154"/>
      <c r="AQ212" s="154"/>
      <c r="AR212" s="154"/>
      <c r="AS212" s="154"/>
      <c r="AT212" s="154"/>
      <c r="AU212" s="154"/>
      <c r="AV212" s="154"/>
      <c r="AW212" s="154"/>
      <c r="AX212" s="154"/>
      <c r="AY212" s="154"/>
      <c r="AZ212" s="154"/>
      <c r="BA212" s="154"/>
      <c r="BB212" s="154"/>
      <c r="BC212" s="154"/>
      <c r="BD212" s="154"/>
      <c r="BE212" s="155"/>
      <c r="BF212" s="155"/>
      <c r="BG212" s="155"/>
      <c r="BH212" s="155"/>
      <c r="BI212" s="155"/>
      <c r="BJ212" s="155"/>
      <c r="BK212" s="155"/>
      <c r="BL212" s="155"/>
      <c r="BM212" s="155"/>
      <c r="BN212" s="155"/>
      <c r="BO212" s="155"/>
      <c r="BP212" s="155"/>
      <c r="BQ212" s="155"/>
    </row>
    <row r="213" spans="1:69" ht="13.2">
      <c r="A213" s="154"/>
      <c r="B213" s="154"/>
      <c r="C213" s="154"/>
      <c r="D213" s="154"/>
      <c r="E213" s="154"/>
      <c r="F213" s="154"/>
      <c r="G213" s="154"/>
      <c r="H213" s="154"/>
      <c r="I213" s="154"/>
      <c r="J213" s="154"/>
      <c r="K213" s="154"/>
      <c r="L213" s="154"/>
      <c r="M213" s="154"/>
      <c r="N213" s="154"/>
      <c r="O213" s="154"/>
      <c r="P213" s="154"/>
      <c r="Q213" s="154"/>
      <c r="R213" s="154"/>
      <c r="S213" s="154"/>
      <c r="T213" s="154"/>
      <c r="U213" s="154"/>
      <c r="V213" s="154"/>
      <c r="W213" s="154"/>
      <c r="X213" s="154"/>
      <c r="Y213" s="154"/>
      <c r="Z213" s="154"/>
      <c r="AA213" s="154"/>
      <c r="AB213" s="154"/>
      <c r="AC213" s="154"/>
      <c r="AD213" s="154"/>
      <c r="AE213" s="154"/>
      <c r="AF213" s="154"/>
      <c r="AG213" s="154"/>
      <c r="AH213" s="154"/>
      <c r="AI213" s="154"/>
      <c r="AJ213" s="154"/>
      <c r="AK213" s="154"/>
      <c r="AL213" s="154"/>
      <c r="AM213" s="154"/>
      <c r="AN213" s="154"/>
      <c r="AO213" s="154"/>
      <c r="AP213" s="154"/>
      <c r="AQ213" s="154"/>
      <c r="AR213" s="154"/>
      <c r="AS213" s="154"/>
      <c r="AT213" s="154"/>
      <c r="AU213" s="154"/>
      <c r="AV213" s="154"/>
      <c r="AW213" s="154"/>
      <c r="AX213" s="154"/>
      <c r="AY213" s="154"/>
      <c r="AZ213" s="154"/>
      <c r="BA213" s="154"/>
      <c r="BB213" s="154"/>
      <c r="BC213" s="154"/>
      <c r="BD213" s="154"/>
      <c r="BE213" s="155"/>
      <c r="BF213" s="155"/>
      <c r="BG213" s="155"/>
      <c r="BH213" s="155"/>
      <c r="BI213" s="155"/>
      <c r="BJ213" s="155"/>
      <c r="BK213" s="155"/>
      <c r="BL213" s="155"/>
      <c r="BM213" s="155"/>
      <c r="BN213" s="155"/>
      <c r="BO213" s="155"/>
      <c r="BP213" s="155"/>
      <c r="BQ213" s="155"/>
    </row>
    <row r="214" spans="1:69" ht="13.2">
      <c r="A214" s="154"/>
      <c r="B214" s="154"/>
      <c r="C214" s="154"/>
      <c r="D214" s="154"/>
      <c r="E214" s="154"/>
      <c r="F214" s="154"/>
      <c r="G214" s="154"/>
      <c r="H214" s="154"/>
      <c r="I214" s="154"/>
      <c r="J214" s="154"/>
      <c r="K214" s="154"/>
      <c r="L214" s="154"/>
      <c r="M214" s="154"/>
      <c r="N214" s="154"/>
      <c r="O214" s="154"/>
      <c r="P214" s="154"/>
      <c r="Q214" s="154"/>
      <c r="R214" s="154"/>
      <c r="S214" s="154"/>
      <c r="T214" s="154"/>
      <c r="U214" s="154"/>
      <c r="V214" s="154"/>
      <c r="W214" s="154"/>
      <c r="X214" s="154"/>
      <c r="Y214" s="154"/>
      <c r="Z214" s="154"/>
      <c r="AA214" s="154"/>
      <c r="AB214" s="154"/>
      <c r="AC214" s="154"/>
      <c r="AD214" s="154"/>
      <c r="AE214" s="154"/>
      <c r="AF214" s="154"/>
      <c r="AG214" s="154"/>
      <c r="AH214" s="154"/>
      <c r="AI214" s="154"/>
      <c r="AJ214" s="154"/>
      <c r="AK214" s="154"/>
      <c r="AL214" s="154"/>
      <c r="AM214" s="154"/>
      <c r="AN214" s="154"/>
      <c r="AO214" s="154"/>
      <c r="AP214" s="154"/>
      <c r="AQ214" s="154"/>
      <c r="AR214" s="154"/>
      <c r="AS214" s="154"/>
      <c r="AT214" s="154"/>
      <c r="AU214" s="154"/>
      <c r="AV214" s="154"/>
      <c r="AW214" s="154"/>
      <c r="AX214" s="154"/>
      <c r="AY214" s="154"/>
      <c r="AZ214" s="154"/>
      <c r="BA214" s="154"/>
      <c r="BB214" s="154"/>
      <c r="BC214" s="154"/>
      <c r="BD214" s="154"/>
      <c r="BE214" s="155"/>
      <c r="BF214" s="155"/>
      <c r="BG214" s="155"/>
      <c r="BH214" s="155"/>
      <c r="BI214" s="155"/>
      <c r="BJ214" s="155"/>
      <c r="BK214" s="155"/>
      <c r="BL214" s="155"/>
      <c r="BM214" s="155"/>
      <c r="BN214" s="155"/>
      <c r="BO214" s="155"/>
      <c r="BP214" s="155"/>
      <c r="BQ214" s="155"/>
    </row>
    <row r="215" spans="1:69" ht="13.2">
      <c r="A215" s="154"/>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c r="AI215" s="154"/>
      <c r="AJ215" s="154"/>
      <c r="AK215" s="154"/>
      <c r="AL215" s="154"/>
      <c r="AM215" s="154"/>
      <c r="AN215" s="154"/>
      <c r="AO215" s="154"/>
      <c r="AP215" s="154"/>
      <c r="AQ215" s="154"/>
      <c r="AR215" s="154"/>
      <c r="AS215" s="154"/>
      <c r="AT215" s="154"/>
      <c r="AU215" s="154"/>
      <c r="AV215" s="154"/>
      <c r="AW215" s="154"/>
      <c r="AX215" s="154"/>
      <c r="AY215" s="154"/>
      <c r="AZ215" s="154"/>
      <c r="BA215" s="154"/>
      <c r="BB215" s="154"/>
      <c r="BC215" s="154"/>
      <c r="BD215" s="154"/>
      <c r="BE215" s="155"/>
      <c r="BF215" s="155"/>
      <c r="BG215" s="155"/>
      <c r="BH215" s="155"/>
      <c r="BI215" s="155"/>
      <c r="BJ215" s="155"/>
      <c r="BK215" s="155"/>
      <c r="BL215" s="155"/>
      <c r="BM215" s="155"/>
      <c r="BN215" s="155"/>
      <c r="BO215" s="155"/>
      <c r="BP215" s="155"/>
      <c r="BQ215" s="155"/>
    </row>
    <row r="216" spans="1:69" ht="13.2">
      <c r="A216" s="154"/>
      <c r="B216" s="154"/>
      <c r="C216" s="154"/>
      <c r="D216" s="154"/>
      <c r="E216" s="154"/>
      <c r="F216" s="154"/>
      <c r="G216" s="154"/>
      <c r="H216" s="154"/>
      <c r="I216" s="154"/>
      <c r="J216" s="154"/>
      <c r="K216" s="154"/>
      <c r="L216" s="154"/>
      <c r="M216" s="154"/>
      <c r="N216" s="154"/>
      <c r="O216" s="154"/>
      <c r="P216" s="154"/>
      <c r="Q216" s="154"/>
      <c r="R216" s="154"/>
      <c r="S216" s="154"/>
      <c r="T216" s="154"/>
      <c r="U216" s="154"/>
      <c r="V216" s="154"/>
      <c r="W216" s="154"/>
      <c r="X216" s="154"/>
      <c r="Y216" s="154"/>
      <c r="Z216" s="154"/>
      <c r="AA216" s="154"/>
      <c r="AB216" s="154"/>
      <c r="AC216" s="154"/>
      <c r="AD216" s="154"/>
      <c r="AE216" s="15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5"/>
      <c r="BF216" s="155"/>
      <c r="BG216" s="155"/>
      <c r="BH216" s="155"/>
      <c r="BI216" s="155"/>
      <c r="BJ216" s="155"/>
      <c r="BK216" s="155"/>
      <c r="BL216" s="155"/>
      <c r="BM216" s="155"/>
      <c r="BN216" s="155"/>
      <c r="BO216" s="155"/>
      <c r="BP216" s="155"/>
      <c r="BQ216" s="155"/>
    </row>
    <row r="217" spans="1:69" ht="13.2">
      <c r="A217" s="154"/>
      <c r="B217" s="154"/>
      <c r="C217" s="154"/>
      <c r="D217" s="154"/>
      <c r="E217" s="154"/>
      <c r="F217" s="154"/>
      <c r="G217" s="154"/>
      <c r="H217" s="154"/>
      <c r="I217" s="154"/>
      <c r="J217" s="154"/>
      <c r="K217" s="154"/>
      <c r="L217" s="154"/>
      <c r="M217" s="154"/>
      <c r="N217" s="154"/>
      <c r="O217" s="154"/>
      <c r="P217" s="154"/>
      <c r="Q217" s="154"/>
      <c r="R217" s="154"/>
      <c r="S217" s="154"/>
      <c r="T217" s="154"/>
      <c r="U217" s="154"/>
      <c r="V217" s="154"/>
      <c r="W217" s="154"/>
      <c r="X217" s="154"/>
      <c r="Y217" s="154"/>
      <c r="Z217" s="154"/>
      <c r="AA217" s="154"/>
      <c r="AB217" s="154"/>
      <c r="AC217" s="154"/>
      <c r="AD217" s="154"/>
      <c r="AE217" s="15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5"/>
      <c r="BF217" s="155"/>
      <c r="BG217" s="155"/>
      <c r="BH217" s="155"/>
      <c r="BI217" s="155"/>
      <c r="BJ217" s="155"/>
      <c r="BK217" s="155"/>
      <c r="BL217" s="155"/>
      <c r="BM217" s="155"/>
      <c r="BN217" s="155"/>
      <c r="BO217" s="155"/>
      <c r="BP217" s="155"/>
      <c r="BQ217" s="155"/>
    </row>
    <row r="218" spans="1:69" ht="13.2">
      <c r="A218" s="154"/>
      <c r="B218" s="154"/>
      <c r="C218" s="154"/>
      <c r="D218" s="154"/>
      <c r="E218" s="154"/>
      <c r="F218" s="154"/>
      <c r="G218" s="154"/>
      <c r="H218" s="154"/>
      <c r="I218" s="154"/>
      <c r="J218" s="154"/>
      <c r="K218" s="154"/>
      <c r="L218" s="154"/>
      <c r="M218" s="154"/>
      <c r="N218" s="154"/>
      <c r="O218" s="154"/>
      <c r="P218" s="154"/>
      <c r="Q218" s="154"/>
      <c r="R218" s="154"/>
      <c r="S218" s="154"/>
      <c r="T218" s="154"/>
      <c r="U218" s="154"/>
      <c r="V218" s="154"/>
      <c r="W218" s="154"/>
      <c r="X218" s="154"/>
      <c r="Y218" s="154"/>
      <c r="Z218" s="154"/>
      <c r="AA218" s="154"/>
      <c r="AB218" s="154"/>
      <c r="AC218" s="154"/>
      <c r="AD218" s="154"/>
      <c r="AE218" s="154"/>
      <c r="AF218" s="154"/>
      <c r="AG218" s="154"/>
      <c r="AH218" s="154"/>
      <c r="AI218" s="154"/>
      <c r="AJ218" s="154"/>
      <c r="AK218" s="154"/>
      <c r="AL218" s="154"/>
      <c r="AM218" s="154"/>
      <c r="AN218" s="154"/>
      <c r="AO218" s="154"/>
      <c r="AP218" s="154"/>
      <c r="AQ218" s="154"/>
      <c r="AR218" s="154"/>
      <c r="AS218" s="154"/>
      <c r="AT218" s="154"/>
      <c r="AU218" s="154"/>
      <c r="AV218" s="154"/>
      <c r="AW218" s="154"/>
      <c r="AX218" s="154"/>
      <c r="AY218" s="154"/>
      <c r="AZ218" s="154"/>
      <c r="BA218" s="154"/>
      <c r="BB218" s="154"/>
      <c r="BC218" s="154"/>
      <c r="BD218" s="154"/>
      <c r="BE218" s="155"/>
      <c r="BF218" s="155"/>
      <c r="BG218" s="155"/>
      <c r="BH218" s="155"/>
      <c r="BI218" s="155"/>
      <c r="BJ218" s="155"/>
      <c r="BK218" s="155"/>
      <c r="BL218" s="155"/>
      <c r="BM218" s="155"/>
      <c r="BN218" s="155"/>
      <c r="BO218" s="155"/>
      <c r="BP218" s="155"/>
      <c r="BQ218" s="155"/>
    </row>
    <row r="219" spans="1:69" ht="13.2">
      <c r="A219" s="154"/>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c r="AD219" s="154"/>
      <c r="AE219" s="154"/>
      <c r="AF219" s="154"/>
      <c r="AG219" s="154"/>
      <c r="AH219" s="154"/>
      <c r="AI219" s="154"/>
      <c r="AJ219" s="154"/>
      <c r="AK219" s="154"/>
      <c r="AL219" s="154"/>
      <c r="AM219" s="154"/>
      <c r="AN219" s="154"/>
      <c r="AO219" s="154"/>
      <c r="AP219" s="154"/>
      <c r="AQ219" s="154"/>
      <c r="AR219" s="154"/>
      <c r="AS219" s="154"/>
      <c r="AT219" s="154"/>
      <c r="AU219" s="154"/>
      <c r="AV219" s="154"/>
      <c r="AW219" s="154"/>
      <c r="AX219" s="154"/>
      <c r="AY219" s="154"/>
      <c r="AZ219" s="154"/>
      <c r="BA219" s="154"/>
      <c r="BB219" s="154"/>
      <c r="BC219" s="154"/>
      <c r="BD219" s="154"/>
      <c r="BE219" s="155"/>
      <c r="BF219" s="155"/>
      <c r="BG219" s="155"/>
      <c r="BH219" s="155"/>
      <c r="BI219" s="155"/>
      <c r="BJ219" s="155"/>
      <c r="BK219" s="155"/>
      <c r="BL219" s="155"/>
      <c r="BM219" s="155"/>
      <c r="BN219" s="155"/>
      <c r="BO219" s="155"/>
      <c r="BP219" s="155"/>
      <c r="BQ219" s="155"/>
    </row>
    <row r="220" spans="1:69" ht="13.2">
      <c r="A220" s="154"/>
      <c r="B220" s="154"/>
      <c r="C220" s="154"/>
      <c r="D220" s="154"/>
      <c r="E220" s="154"/>
      <c r="F220" s="154"/>
      <c r="G220" s="154"/>
      <c r="H220" s="154"/>
      <c r="I220" s="154"/>
      <c r="J220" s="154"/>
      <c r="K220" s="154"/>
      <c r="L220" s="154"/>
      <c r="M220" s="154"/>
      <c r="N220" s="154"/>
      <c r="O220" s="154"/>
      <c r="P220" s="154"/>
      <c r="Q220" s="154"/>
      <c r="R220" s="154"/>
      <c r="S220" s="154"/>
      <c r="T220" s="154"/>
      <c r="U220" s="154"/>
      <c r="V220" s="154"/>
      <c r="W220" s="154"/>
      <c r="X220" s="154"/>
      <c r="Y220" s="154"/>
      <c r="Z220" s="154"/>
      <c r="AA220" s="154"/>
      <c r="AB220" s="154"/>
      <c r="AC220" s="154"/>
      <c r="AD220" s="154"/>
      <c r="AE220" s="154"/>
      <c r="AF220" s="154"/>
      <c r="AG220" s="154"/>
      <c r="AH220" s="154"/>
      <c r="AI220" s="154"/>
      <c r="AJ220" s="154"/>
      <c r="AK220" s="154"/>
      <c r="AL220" s="154"/>
      <c r="AM220" s="154"/>
      <c r="AN220" s="154"/>
      <c r="AO220" s="154"/>
      <c r="AP220" s="154"/>
      <c r="AQ220" s="154"/>
      <c r="AR220" s="154"/>
      <c r="AS220" s="154"/>
      <c r="AT220" s="154"/>
      <c r="AU220" s="154"/>
      <c r="AV220" s="154"/>
      <c r="AW220" s="154"/>
      <c r="AX220" s="154"/>
      <c r="AY220" s="154"/>
      <c r="AZ220" s="154"/>
      <c r="BA220" s="154"/>
      <c r="BB220" s="154"/>
      <c r="BC220" s="154"/>
      <c r="BD220" s="154"/>
      <c r="BE220" s="155"/>
      <c r="BF220" s="155"/>
      <c r="BG220" s="155"/>
      <c r="BH220" s="155"/>
      <c r="BI220" s="155"/>
      <c r="BJ220" s="155"/>
      <c r="BK220" s="155"/>
      <c r="BL220" s="155"/>
      <c r="BM220" s="155"/>
      <c r="BN220" s="155"/>
      <c r="BO220" s="155"/>
      <c r="BP220" s="155"/>
      <c r="BQ220" s="155"/>
    </row>
    <row r="221" spans="1:69" ht="13.2">
      <c r="A221" s="154"/>
      <c r="B221" s="154"/>
      <c r="C221" s="154"/>
      <c r="D221" s="154"/>
      <c r="E221" s="154"/>
      <c r="F221" s="154"/>
      <c r="G221" s="154"/>
      <c r="H221" s="154"/>
      <c r="I221" s="154"/>
      <c r="J221" s="154"/>
      <c r="K221" s="154"/>
      <c r="L221" s="154"/>
      <c r="M221" s="154"/>
      <c r="N221" s="154"/>
      <c r="O221" s="154"/>
      <c r="P221" s="154"/>
      <c r="Q221" s="154"/>
      <c r="R221" s="154"/>
      <c r="S221" s="154"/>
      <c r="T221" s="154"/>
      <c r="U221" s="154"/>
      <c r="V221" s="154"/>
      <c r="W221" s="154"/>
      <c r="X221" s="154"/>
      <c r="Y221" s="154"/>
      <c r="Z221" s="154"/>
      <c r="AA221" s="154"/>
      <c r="AB221" s="154"/>
      <c r="AC221" s="154"/>
      <c r="AD221" s="154"/>
      <c r="AE221" s="154"/>
      <c r="AF221" s="154"/>
      <c r="AG221" s="154"/>
      <c r="AH221" s="154"/>
      <c r="AI221" s="154"/>
      <c r="AJ221" s="154"/>
      <c r="AK221" s="154"/>
      <c r="AL221" s="154"/>
      <c r="AM221" s="154"/>
      <c r="AN221" s="154"/>
      <c r="AO221" s="154"/>
      <c r="AP221" s="154"/>
      <c r="AQ221" s="154"/>
      <c r="AR221" s="154"/>
      <c r="AS221" s="154"/>
      <c r="AT221" s="154"/>
      <c r="AU221" s="154"/>
      <c r="AV221" s="154"/>
      <c r="AW221" s="154"/>
      <c r="AX221" s="154"/>
      <c r="AY221" s="154"/>
      <c r="AZ221" s="154"/>
      <c r="BA221" s="154"/>
      <c r="BB221" s="154"/>
      <c r="BC221" s="154"/>
      <c r="BD221" s="154"/>
      <c r="BE221" s="155"/>
      <c r="BF221" s="155"/>
      <c r="BG221" s="155"/>
      <c r="BH221" s="155"/>
      <c r="BI221" s="155"/>
      <c r="BJ221" s="155"/>
      <c r="BK221" s="155"/>
      <c r="BL221" s="155"/>
      <c r="BM221" s="155"/>
      <c r="BN221" s="155"/>
      <c r="BO221" s="155"/>
      <c r="BP221" s="155"/>
      <c r="BQ221" s="155"/>
    </row>
    <row r="222" spans="1:69" ht="13.2">
      <c r="A222" s="154"/>
      <c r="B222" s="154"/>
      <c r="C222" s="154"/>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15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5"/>
      <c r="BF222" s="155"/>
      <c r="BG222" s="155"/>
      <c r="BH222" s="155"/>
      <c r="BI222" s="155"/>
      <c r="BJ222" s="155"/>
      <c r="BK222" s="155"/>
      <c r="BL222" s="155"/>
      <c r="BM222" s="155"/>
      <c r="BN222" s="155"/>
      <c r="BO222" s="155"/>
      <c r="BP222" s="155"/>
      <c r="BQ222" s="155"/>
    </row>
    <row r="223" spans="1:69" ht="13.2">
      <c r="A223" s="154"/>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5"/>
      <c r="BF223" s="155"/>
      <c r="BG223" s="155"/>
      <c r="BH223" s="155"/>
      <c r="BI223" s="155"/>
      <c r="BJ223" s="155"/>
      <c r="BK223" s="155"/>
      <c r="BL223" s="155"/>
      <c r="BM223" s="155"/>
      <c r="BN223" s="155"/>
      <c r="BO223" s="155"/>
      <c r="BP223" s="155"/>
      <c r="BQ223" s="155"/>
    </row>
    <row r="224" spans="1:69" ht="13.2">
      <c r="A224" s="154"/>
      <c r="B224" s="154"/>
      <c r="C224" s="154"/>
      <c r="D224" s="154"/>
      <c r="E224" s="154"/>
      <c r="F224" s="154"/>
      <c r="G224" s="154"/>
      <c r="H224" s="154"/>
      <c r="I224" s="154"/>
      <c r="J224" s="154"/>
      <c r="K224" s="154"/>
      <c r="L224" s="154"/>
      <c r="M224" s="154"/>
      <c r="N224" s="154"/>
      <c r="O224" s="154"/>
      <c r="P224" s="154"/>
      <c r="Q224" s="154"/>
      <c r="R224" s="154"/>
      <c r="S224" s="154"/>
      <c r="T224" s="154"/>
      <c r="U224" s="154"/>
      <c r="V224" s="154"/>
      <c r="W224" s="154"/>
      <c r="X224" s="154"/>
      <c r="Y224" s="154"/>
      <c r="Z224" s="154"/>
      <c r="AA224" s="154"/>
      <c r="AB224" s="154"/>
      <c r="AC224" s="154"/>
      <c r="AD224" s="154"/>
      <c r="AE224" s="15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5"/>
      <c r="BF224" s="155"/>
      <c r="BG224" s="155"/>
      <c r="BH224" s="155"/>
      <c r="BI224" s="155"/>
      <c r="BJ224" s="155"/>
      <c r="BK224" s="155"/>
      <c r="BL224" s="155"/>
      <c r="BM224" s="155"/>
      <c r="BN224" s="155"/>
      <c r="BO224" s="155"/>
      <c r="BP224" s="155"/>
      <c r="BQ224" s="155"/>
    </row>
    <row r="225" spans="1:69" ht="13.2">
      <c r="A225" s="154"/>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5"/>
      <c r="BF225" s="155"/>
      <c r="BG225" s="155"/>
      <c r="BH225" s="155"/>
      <c r="BI225" s="155"/>
      <c r="BJ225" s="155"/>
      <c r="BK225" s="155"/>
      <c r="BL225" s="155"/>
      <c r="BM225" s="155"/>
      <c r="BN225" s="155"/>
      <c r="BO225" s="155"/>
      <c r="BP225" s="155"/>
      <c r="BQ225" s="155"/>
    </row>
    <row r="226" spans="1:69" ht="13.2">
      <c r="A226" s="154"/>
      <c r="B226" s="154"/>
      <c r="C226" s="154"/>
      <c r="D226" s="154"/>
      <c r="E226" s="154"/>
      <c r="F226" s="154"/>
      <c r="G226" s="154"/>
      <c r="H226" s="154"/>
      <c r="I226" s="154"/>
      <c r="J226" s="154"/>
      <c r="K226" s="154"/>
      <c r="L226" s="154"/>
      <c r="M226" s="154"/>
      <c r="N226" s="154"/>
      <c r="O226" s="154"/>
      <c r="P226" s="154"/>
      <c r="Q226" s="154"/>
      <c r="R226" s="154"/>
      <c r="S226" s="154"/>
      <c r="T226" s="154"/>
      <c r="U226" s="154"/>
      <c r="V226" s="154"/>
      <c r="W226" s="154"/>
      <c r="X226" s="154"/>
      <c r="Y226" s="154"/>
      <c r="Z226" s="154"/>
      <c r="AA226" s="154"/>
      <c r="AB226" s="154"/>
      <c r="AC226" s="154"/>
      <c r="AD226" s="154"/>
      <c r="AE226" s="154"/>
      <c r="AF226" s="154"/>
      <c r="AG226" s="154"/>
      <c r="AH226" s="154"/>
      <c r="AI226" s="154"/>
      <c r="AJ226" s="154"/>
      <c r="AK226" s="154"/>
      <c r="AL226" s="154"/>
      <c r="AM226" s="154"/>
      <c r="AN226" s="154"/>
      <c r="AO226" s="154"/>
      <c r="AP226" s="154"/>
      <c r="AQ226" s="154"/>
      <c r="AR226" s="154"/>
      <c r="AS226" s="154"/>
      <c r="AT226" s="154"/>
      <c r="AU226" s="154"/>
      <c r="AV226" s="154"/>
      <c r="AW226" s="154"/>
      <c r="AX226" s="154"/>
      <c r="AY226" s="154"/>
      <c r="AZ226" s="154"/>
      <c r="BA226" s="154"/>
      <c r="BB226" s="154"/>
      <c r="BC226" s="154"/>
      <c r="BD226" s="154"/>
      <c r="BE226" s="155"/>
      <c r="BF226" s="155"/>
      <c r="BG226" s="155"/>
      <c r="BH226" s="155"/>
      <c r="BI226" s="155"/>
      <c r="BJ226" s="155"/>
      <c r="BK226" s="155"/>
      <c r="BL226" s="155"/>
      <c r="BM226" s="155"/>
      <c r="BN226" s="155"/>
      <c r="BO226" s="155"/>
      <c r="BP226" s="155"/>
      <c r="BQ226" s="155"/>
    </row>
    <row r="227" spans="1:69" ht="13.2">
      <c r="A227" s="154"/>
      <c r="B227" s="154"/>
      <c r="C227" s="154"/>
      <c r="D227" s="154"/>
      <c r="E227" s="154"/>
      <c r="F227" s="154"/>
      <c r="G227" s="154"/>
      <c r="H227" s="154"/>
      <c r="I227" s="154"/>
      <c r="J227" s="154"/>
      <c r="K227" s="154"/>
      <c r="L227" s="154"/>
      <c r="M227" s="154"/>
      <c r="N227" s="154"/>
      <c r="O227" s="154"/>
      <c r="P227" s="154"/>
      <c r="Q227" s="154"/>
      <c r="R227" s="154"/>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4"/>
      <c r="BC227" s="154"/>
      <c r="BD227" s="154"/>
      <c r="BE227" s="155"/>
      <c r="BF227" s="155"/>
      <c r="BG227" s="155"/>
      <c r="BH227" s="155"/>
      <c r="BI227" s="155"/>
      <c r="BJ227" s="155"/>
      <c r="BK227" s="155"/>
      <c r="BL227" s="155"/>
      <c r="BM227" s="155"/>
      <c r="BN227" s="155"/>
      <c r="BO227" s="155"/>
      <c r="BP227" s="155"/>
      <c r="BQ227" s="155"/>
    </row>
    <row r="228" spans="1:69" ht="13.2">
      <c r="A228" s="154"/>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4"/>
      <c r="AY228" s="154"/>
      <c r="AZ228" s="154"/>
      <c r="BA228" s="154"/>
      <c r="BB228" s="154"/>
      <c r="BC228" s="154"/>
      <c r="BD228" s="154"/>
      <c r="BE228" s="155"/>
      <c r="BF228" s="155"/>
      <c r="BG228" s="155"/>
      <c r="BH228" s="155"/>
      <c r="BI228" s="155"/>
      <c r="BJ228" s="155"/>
      <c r="BK228" s="155"/>
      <c r="BL228" s="155"/>
      <c r="BM228" s="155"/>
      <c r="BN228" s="155"/>
      <c r="BO228" s="155"/>
      <c r="BP228" s="155"/>
      <c r="BQ228" s="155"/>
    </row>
    <row r="229" spans="1:69" ht="13.2">
      <c r="A229" s="154"/>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54"/>
      <c r="AY229" s="154"/>
      <c r="AZ229" s="154"/>
      <c r="BA229" s="154"/>
      <c r="BB229" s="154"/>
      <c r="BC229" s="154"/>
      <c r="BD229" s="154"/>
      <c r="BE229" s="155"/>
      <c r="BF229" s="155"/>
      <c r="BG229" s="155"/>
      <c r="BH229" s="155"/>
      <c r="BI229" s="155"/>
      <c r="BJ229" s="155"/>
      <c r="BK229" s="155"/>
      <c r="BL229" s="155"/>
      <c r="BM229" s="155"/>
      <c r="BN229" s="155"/>
      <c r="BO229" s="155"/>
      <c r="BP229" s="155"/>
      <c r="BQ229" s="155"/>
    </row>
    <row r="230" spans="1:69" ht="13.2">
      <c r="A230" s="154"/>
      <c r="B230" s="154"/>
      <c r="C230" s="154"/>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5"/>
      <c r="BF230" s="155"/>
      <c r="BG230" s="155"/>
      <c r="BH230" s="155"/>
      <c r="BI230" s="155"/>
      <c r="BJ230" s="155"/>
      <c r="BK230" s="155"/>
      <c r="BL230" s="155"/>
      <c r="BM230" s="155"/>
      <c r="BN230" s="155"/>
      <c r="BO230" s="155"/>
      <c r="BP230" s="155"/>
      <c r="BQ230" s="155"/>
    </row>
    <row r="231" spans="1:69" ht="13.2">
      <c r="A231" s="154"/>
      <c r="B231" s="154"/>
      <c r="C231" s="154"/>
      <c r="D231" s="154"/>
      <c r="E231" s="154"/>
      <c r="F231" s="154"/>
      <c r="G231" s="154"/>
      <c r="H231" s="154"/>
      <c r="I231" s="154"/>
      <c r="J231" s="154"/>
      <c r="K231" s="154"/>
      <c r="L231" s="154"/>
      <c r="M231" s="154"/>
      <c r="N231" s="154"/>
      <c r="O231" s="154"/>
      <c r="P231" s="154"/>
      <c r="Q231" s="154"/>
      <c r="R231" s="154"/>
      <c r="S231" s="154"/>
      <c r="T231" s="154"/>
      <c r="U231" s="154"/>
      <c r="V231" s="154"/>
      <c r="W231" s="154"/>
      <c r="X231" s="154"/>
      <c r="Y231" s="154"/>
      <c r="Z231" s="154"/>
      <c r="AA231" s="154"/>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5"/>
      <c r="BF231" s="155"/>
      <c r="BG231" s="155"/>
      <c r="BH231" s="155"/>
      <c r="BI231" s="155"/>
      <c r="BJ231" s="155"/>
      <c r="BK231" s="155"/>
      <c r="BL231" s="155"/>
      <c r="BM231" s="155"/>
      <c r="BN231" s="155"/>
      <c r="BO231" s="155"/>
      <c r="BP231" s="155"/>
      <c r="BQ231" s="155"/>
    </row>
    <row r="232" spans="1:69" ht="13.2">
      <c r="A232" s="154"/>
      <c r="B232" s="154"/>
      <c r="C232" s="154"/>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5"/>
      <c r="BF232" s="155"/>
      <c r="BG232" s="155"/>
      <c r="BH232" s="155"/>
      <c r="BI232" s="155"/>
      <c r="BJ232" s="155"/>
      <c r="BK232" s="155"/>
      <c r="BL232" s="155"/>
      <c r="BM232" s="155"/>
      <c r="BN232" s="155"/>
      <c r="BO232" s="155"/>
      <c r="BP232" s="155"/>
      <c r="BQ232" s="155"/>
    </row>
    <row r="233" spans="1:69" ht="13.2">
      <c r="A233" s="154"/>
      <c r="B233" s="154"/>
      <c r="C233" s="154"/>
      <c r="D233" s="154"/>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54"/>
      <c r="BD233" s="154"/>
      <c r="BE233" s="155"/>
      <c r="BF233" s="155"/>
      <c r="BG233" s="155"/>
      <c r="BH233" s="155"/>
      <c r="BI233" s="155"/>
      <c r="BJ233" s="155"/>
      <c r="BK233" s="155"/>
      <c r="BL233" s="155"/>
      <c r="BM233" s="155"/>
      <c r="BN233" s="155"/>
      <c r="BO233" s="155"/>
      <c r="BP233" s="155"/>
      <c r="BQ233" s="155"/>
    </row>
    <row r="234" spans="1:69" ht="13.2">
      <c r="A234" s="154"/>
      <c r="B234" s="154"/>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54"/>
      <c r="AY234" s="154"/>
      <c r="AZ234" s="154"/>
      <c r="BA234" s="154"/>
      <c r="BB234" s="154"/>
      <c r="BC234" s="154"/>
      <c r="BD234" s="154"/>
      <c r="BE234" s="155"/>
      <c r="BF234" s="155"/>
      <c r="BG234" s="155"/>
      <c r="BH234" s="155"/>
      <c r="BI234" s="155"/>
      <c r="BJ234" s="155"/>
      <c r="BK234" s="155"/>
      <c r="BL234" s="155"/>
      <c r="BM234" s="155"/>
      <c r="BN234" s="155"/>
      <c r="BO234" s="155"/>
      <c r="BP234" s="155"/>
      <c r="BQ234" s="155"/>
    </row>
    <row r="235" spans="1:69" ht="13.2">
      <c r="A235" s="154"/>
      <c r="B235" s="154"/>
      <c r="C235" s="154"/>
      <c r="D235" s="154"/>
      <c r="E235" s="154"/>
      <c r="F235" s="154"/>
      <c r="G235" s="154"/>
      <c r="H235" s="154"/>
      <c r="I235" s="154"/>
      <c r="J235" s="154"/>
      <c r="K235" s="154"/>
      <c r="L235" s="154"/>
      <c r="M235" s="154"/>
      <c r="N235" s="154"/>
      <c r="O235" s="154"/>
      <c r="P235" s="154"/>
      <c r="Q235" s="154"/>
      <c r="R235" s="154"/>
      <c r="S235" s="154"/>
      <c r="T235" s="154"/>
      <c r="U235" s="154"/>
      <c r="V235" s="154"/>
      <c r="W235" s="154"/>
      <c r="X235" s="154"/>
      <c r="Y235" s="154"/>
      <c r="Z235" s="154"/>
      <c r="AA235" s="154"/>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54"/>
      <c r="AY235" s="154"/>
      <c r="AZ235" s="154"/>
      <c r="BA235" s="154"/>
      <c r="BB235" s="154"/>
      <c r="BC235" s="154"/>
      <c r="BD235" s="154"/>
      <c r="BE235" s="155"/>
      <c r="BF235" s="155"/>
      <c r="BG235" s="155"/>
      <c r="BH235" s="155"/>
      <c r="BI235" s="155"/>
      <c r="BJ235" s="155"/>
      <c r="BK235" s="155"/>
      <c r="BL235" s="155"/>
      <c r="BM235" s="155"/>
      <c r="BN235" s="155"/>
      <c r="BO235" s="155"/>
      <c r="BP235" s="155"/>
      <c r="BQ235" s="155"/>
    </row>
    <row r="236" spans="1:69" ht="13.2">
      <c r="A236" s="154"/>
      <c r="B236" s="154"/>
      <c r="C236" s="154"/>
      <c r="D236" s="154"/>
      <c r="E236" s="154"/>
      <c r="F236" s="154"/>
      <c r="G236" s="154"/>
      <c r="H236" s="154"/>
      <c r="I236" s="154"/>
      <c r="J236" s="154"/>
      <c r="K236" s="154"/>
      <c r="L236" s="154"/>
      <c r="M236" s="154"/>
      <c r="N236" s="154"/>
      <c r="O236" s="154"/>
      <c r="P236" s="154"/>
      <c r="Q236" s="154"/>
      <c r="R236" s="154"/>
      <c r="S236" s="154"/>
      <c r="T236" s="154"/>
      <c r="U236" s="154"/>
      <c r="V236" s="154"/>
      <c r="W236" s="154"/>
      <c r="X236" s="154"/>
      <c r="Y236" s="154"/>
      <c r="Z236" s="154"/>
      <c r="AA236" s="154"/>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54"/>
      <c r="AY236" s="154"/>
      <c r="AZ236" s="154"/>
      <c r="BA236" s="154"/>
      <c r="BB236" s="154"/>
      <c r="BC236" s="154"/>
      <c r="BD236" s="154"/>
      <c r="BE236" s="155"/>
      <c r="BF236" s="155"/>
      <c r="BG236" s="155"/>
      <c r="BH236" s="155"/>
      <c r="BI236" s="155"/>
      <c r="BJ236" s="155"/>
      <c r="BK236" s="155"/>
      <c r="BL236" s="155"/>
      <c r="BM236" s="155"/>
      <c r="BN236" s="155"/>
      <c r="BO236" s="155"/>
      <c r="BP236" s="155"/>
      <c r="BQ236" s="155"/>
    </row>
    <row r="237" spans="1:69" ht="13.2">
      <c r="A237" s="154"/>
      <c r="B237" s="154"/>
      <c r="C237" s="154"/>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4"/>
      <c r="BC237" s="154"/>
      <c r="BD237" s="154"/>
      <c r="BE237" s="155"/>
      <c r="BF237" s="155"/>
      <c r="BG237" s="155"/>
      <c r="BH237" s="155"/>
      <c r="BI237" s="155"/>
      <c r="BJ237" s="155"/>
      <c r="BK237" s="155"/>
      <c r="BL237" s="155"/>
      <c r="BM237" s="155"/>
      <c r="BN237" s="155"/>
      <c r="BO237" s="155"/>
      <c r="BP237" s="155"/>
      <c r="BQ237" s="155"/>
    </row>
    <row r="238" spans="1:69" ht="13.2">
      <c r="A238" s="154"/>
      <c r="B238" s="154"/>
      <c r="C238" s="154"/>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54"/>
      <c r="AY238" s="154"/>
      <c r="AZ238" s="154"/>
      <c r="BA238" s="154"/>
      <c r="BB238" s="154"/>
      <c r="BC238" s="154"/>
      <c r="BD238" s="154"/>
      <c r="BE238" s="155"/>
      <c r="BF238" s="155"/>
      <c r="BG238" s="155"/>
      <c r="BH238" s="155"/>
      <c r="BI238" s="155"/>
      <c r="BJ238" s="155"/>
      <c r="BK238" s="155"/>
      <c r="BL238" s="155"/>
      <c r="BM238" s="155"/>
      <c r="BN238" s="155"/>
      <c r="BO238" s="155"/>
      <c r="BP238" s="155"/>
      <c r="BQ238" s="155"/>
    </row>
    <row r="239" spans="1:69" ht="13.2">
      <c r="A239" s="154"/>
      <c r="B239" s="154"/>
      <c r="C239" s="154"/>
      <c r="D239" s="154"/>
      <c r="E239" s="154"/>
      <c r="F239" s="154"/>
      <c r="G239" s="154"/>
      <c r="H239" s="154"/>
      <c r="I239" s="154"/>
      <c r="J239" s="154"/>
      <c r="K239" s="154"/>
      <c r="L239" s="154"/>
      <c r="M239" s="154"/>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5"/>
      <c r="BF239" s="155"/>
      <c r="BG239" s="155"/>
      <c r="BH239" s="155"/>
      <c r="BI239" s="155"/>
      <c r="BJ239" s="155"/>
      <c r="BK239" s="155"/>
      <c r="BL239" s="155"/>
      <c r="BM239" s="155"/>
      <c r="BN239" s="155"/>
      <c r="BO239" s="155"/>
      <c r="BP239" s="155"/>
      <c r="BQ239" s="155"/>
    </row>
    <row r="240" spans="1:69" ht="13.2">
      <c r="A240" s="154"/>
      <c r="B240" s="154"/>
      <c r="C240" s="154"/>
      <c r="D240" s="154"/>
      <c r="E240" s="154"/>
      <c r="F240" s="154"/>
      <c r="G240" s="154"/>
      <c r="H240" s="154"/>
      <c r="I240" s="154"/>
      <c r="J240" s="154"/>
      <c r="K240" s="154"/>
      <c r="L240" s="154"/>
      <c r="M240" s="154"/>
      <c r="N240" s="154"/>
      <c r="O240" s="154"/>
      <c r="P240" s="154"/>
      <c r="Q240" s="154"/>
      <c r="R240" s="154"/>
      <c r="S240" s="154"/>
      <c r="T240" s="154"/>
      <c r="U240" s="154"/>
      <c r="V240" s="154"/>
      <c r="W240" s="154"/>
      <c r="X240" s="154"/>
      <c r="Y240" s="154"/>
      <c r="Z240" s="154"/>
      <c r="AA240" s="154"/>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5"/>
      <c r="BF240" s="155"/>
      <c r="BG240" s="155"/>
      <c r="BH240" s="155"/>
      <c r="BI240" s="155"/>
      <c r="BJ240" s="155"/>
      <c r="BK240" s="155"/>
      <c r="BL240" s="155"/>
      <c r="BM240" s="155"/>
      <c r="BN240" s="155"/>
      <c r="BO240" s="155"/>
      <c r="BP240" s="155"/>
      <c r="BQ240" s="155"/>
    </row>
    <row r="241" spans="1:69" ht="13.2">
      <c r="A241" s="154"/>
      <c r="B241" s="154"/>
      <c r="C241" s="154"/>
      <c r="D241" s="154"/>
      <c r="E241" s="154"/>
      <c r="F241" s="154"/>
      <c r="G241" s="154"/>
      <c r="H241" s="154"/>
      <c r="I241" s="154"/>
      <c r="J241" s="154"/>
      <c r="K241" s="154"/>
      <c r="L241" s="154"/>
      <c r="M241" s="154"/>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54"/>
      <c r="AY241" s="154"/>
      <c r="AZ241" s="154"/>
      <c r="BA241" s="154"/>
      <c r="BB241" s="154"/>
      <c r="BC241" s="154"/>
      <c r="BD241" s="154"/>
      <c r="BE241" s="155"/>
      <c r="BF241" s="155"/>
      <c r="BG241" s="155"/>
      <c r="BH241" s="155"/>
      <c r="BI241" s="155"/>
      <c r="BJ241" s="155"/>
      <c r="BK241" s="155"/>
      <c r="BL241" s="155"/>
      <c r="BM241" s="155"/>
      <c r="BN241" s="155"/>
      <c r="BO241" s="155"/>
      <c r="BP241" s="155"/>
      <c r="BQ241" s="155"/>
    </row>
    <row r="242" spans="1:69" ht="13.2">
      <c r="A242" s="154"/>
      <c r="B242" s="154"/>
      <c r="C242" s="154"/>
      <c r="D242" s="154"/>
      <c r="E242" s="154"/>
      <c r="F242" s="154"/>
      <c r="G242" s="154"/>
      <c r="H242" s="154"/>
      <c r="I242" s="154"/>
      <c r="J242" s="154"/>
      <c r="K242" s="154"/>
      <c r="L242" s="154"/>
      <c r="M242" s="154"/>
      <c r="N242" s="154"/>
      <c r="O242" s="154"/>
      <c r="P242" s="154"/>
      <c r="Q242" s="154"/>
      <c r="R242" s="154"/>
      <c r="S242" s="154"/>
      <c r="T242" s="154"/>
      <c r="U242" s="154"/>
      <c r="V242" s="154"/>
      <c r="W242" s="154"/>
      <c r="X242" s="154"/>
      <c r="Y242" s="154"/>
      <c r="Z242" s="154"/>
      <c r="AA242" s="154"/>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54"/>
      <c r="AY242" s="154"/>
      <c r="AZ242" s="154"/>
      <c r="BA242" s="154"/>
      <c r="BB242" s="154"/>
      <c r="BC242" s="154"/>
      <c r="BD242" s="154"/>
      <c r="BE242" s="155"/>
      <c r="BF242" s="155"/>
      <c r="BG242" s="155"/>
      <c r="BH242" s="155"/>
      <c r="BI242" s="155"/>
      <c r="BJ242" s="155"/>
      <c r="BK242" s="155"/>
      <c r="BL242" s="155"/>
      <c r="BM242" s="155"/>
      <c r="BN242" s="155"/>
      <c r="BO242" s="155"/>
      <c r="BP242" s="155"/>
      <c r="BQ242" s="155"/>
    </row>
    <row r="243" spans="1:69" ht="13.2">
      <c r="A243" s="154"/>
      <c r="B243" s="154"/>
      <c r="C243" s="154"/>
      <c r="D243" s="154"/>
      <c r="E243" s="154"/>
      <c r="F243" s="154"/>
      <c r="G243" s="154"/>
      <c r="H243" s="154"/>
      <c r="I243" s="154"/>
      <c r="J243" s="154"/>
      <c r="K243" s="154"/>
      <c r="L243" s="154"/>
      <c r="M243" s="154"/>
      <c r="N243" s="154"/>
      <c r="O243" s="154"/>
      <c r="P243" s="154"/>
      <c r="Q243" s="154"/>
      <c r="R243" s="154"/>
      <c r="S243" s="154"/>
      <c r="T243" s="154"/>
      <c r="U243" s="154"/>
      <c r="V243" s="154"/>
      <c r="W243" s="154"/>
      <c r="X243" s="154"/>
      <c r="Y243" s="154"/>
      <c r="Z243" s="154"/>
      <c r="AA243" s="154"/>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5"/>
      <c r="BF243" s="155"/>
      <c r="BG243" s="155"/>
      <c r="BH243" s="155"/>
      <c r="BI243" s="155"/>
      <c r="BJ243" s="155"/>
      <c r="BK243" s="155"/>
      <c r="BL243" s="155"/>
      <c r="BM243" s="155"/>
      <c r="BN243" s="155"/>
      <c r="BO243" s="155"/>
      <c r="BP243" s="155"/>
      <c r="BQ243" s="155"/>
    </row>
    <row r="244" spans="1:69" ht="13.2">
      <c r="A244" s="154"/>
      <c r="B244" s="154"/>
      <c r="C244" s="154"/>
      <c r="D244" s="154"/>
      <c r="E244" s="154"/>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5"/>
      <c r="BF244" s="155"/>
      <c r="BG244" s="155"/>
      <c r="BH244" s="155"/>
      <c r="BI244" s="155"/>
      <c r="BJ244" s="155"/>
      <c r="BK244" s="155"/>
      <c r="BL244" s="155"/>
      <c r="BM244" s="155"/>
      <c r="BN244" s="155"/>
      <c r="BO244" s="155"/>
      <c r="BP244" s="155"/>
      <c r="BQ244" s="155"/>
    </row>
    <row r="245" spans="1:69" ht="13.2">
      <c r="A245" s="154"/>
      <c r="B245" s="154"/>
      <c r="C245" s="154"/>
      <c r="D245" s="154"/>
      <c r="E245" s="154"/>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5"/>
      <c r="BF245" s="155"/>
      <c r="BG245" s="155"/>
      <c r="BH245" s="155"/>
      <c r="BI245" s="155"/>
      <c r="BJ245" s="155"/>
      <c r="BK245" s="155"/>
      <c r="BL245" s="155"/>
      <c r="BM245" s="155"/>
      <c r="BN245" s="155"/>
      <c r="BO245" s="155"/>
      <c r="BP245" s="155"/>
      <c r="BQ245" s="155"/>
    </row>
    <row r="246" spans="1:69" ht="13.2">
      <c r="A246" s="154"/>
      <c r="B246" s="154"/>
      <c r="C246" s="154"/>
      <c r="D246" s="154"/>
      <c r="E246" s="154"/>
      <c r="F246" s="154"/>
      <c r="G246" s="154"/>
      <c r="H246" s="154"/>
      <c r="I246" s="154"/>
      <c r="J246" s="154"/>
      <c r="K246" s="154"/>
      <c r="L246" s="154"/>
      <c r="M246" s="154"/>
      <c r="N246" s="154"/>
      <c r="O246" s="154"/>
      <c r="P246" s="154"/>
      <c r="Q246" s="154"/>
      <c r="R246" s="154"/>
      <c r="S246" s="154"/>
      <c r="T246" s="154"/>
      <c r="U246" s="154"/>
      <c r="V246" s="154"/>
      <c r="W246" s="154"/>
      <c r="X246" s="154"/>
      <c r="Y246" s="154"/>
      <c r="Z246" s="154"/>
      <c r="AA246" s="154"/>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54"/>
      <c r="AY246" s="154"/>
      <c r="AZ246" s="154"/>
      <c r="BA246" s="154"/>
      <c r="BB246" s="154"/>
      <c r="BC246" s="154"/>
      <c r="BD246" s="154"/>
      <c r="BE246" s="155"/>
      <c r="BF246" s="155"/>
      <c r="BG246" s="155"/>
      <c r="BH246" s="155"/>
      <c r="BI246" s="155"/>
      <c r="BJ246" s="155"/>
      <c r="BK246" s="155"/>
      <c r="BL246" s="155"/>
      <c r="BM246" s="155"/>
      <c r="BN246" s="155"/>
      <c r="BO246" s="155"/>
      <c r="BP246" s="155"/>
      <c r="BQ246" s="155"/>
    </row>
    <row r="247" spans="1:69" ht="13.2">
      <c r="A247" s="154"/>
      <c r="B247" s="154"/>
      <c r="C247" s="154"/>
      <c r="D247" s="154"/>
      <c r="E247" s="154"/>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5"/>
      <c r="BF247" s="155"/>
      <c r="BG247" s="155"/>
      <c r="BH247" s="155"/>
      <c r="BI247" s="155"/>
      <c r="BJ247" s="155"/>
      <c r="BK247" s="155"/>
      <c r="BL247" s="155"/>
      <c r="BM247" s="155"/>
      <c r="BN247" s="155"/>
      <c r="BO247" s="155"/>
      <c r="BP247" s="155"/>
      <c r="BQ247" s="155"/>
    </row>
    <row r="248" spans="1:69" ht="13.2">
      <c r="A248" s="154"/>
      <c r="B248" s="154"/>
      <c r="C248" s="154"/>
      <c r="D248" s="154"/>
      <c r="E248" s="15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5"/>
      <c r="BF248" s="155"/>
      <c r="BG248" s="155"/>
      <c r="BH248" s="155"/>
      <c r="BI248" s="155"/>
      <c r="BJ248" s="155"/>
      <c r="BK248" s="155"/>
      <c r="BL248" s="155"/>
      <c r="BM248" s="155"/>
      <c r="BN248" s="155"/>
      <c r="BO248" s="155"/>
      <c r="BP248" s="155"/>
      <c r="BQ248" s="155"/>
    </row>
    <row r="249" spans="1:69" ht="13.2">
      <c r="A249" s="154"/>
      <c r="B249" s="154"/>
      <c r="C249" s="154"/>
      <c r="D249" s="154"/>
      <c r="E249" s="154"/>
      <c r="F249" s="154"/>
      <c r="G249" s="154"/>
      <c r="H249" s="154"/>
      <c r="I249" s="154"/>
      <c r="J249" s="154"/>
      <c r="K249" s="154"/>
      <c r="L249" s="154"/>
      <c r="M249" s="154"/>
      <c r="N249" s="154"/>
      <c r="O249" s="154"/>
      <c r="P249" s="154"/>
      <c r="Q249" s="154"/>
      <c r="R249" s="154"/>
      <c r="S249" s="154"/>
      <c r="T249" s="154"/>
      <c r="U249" s="154"/>
      <c r="V249" s="154"/>
      <c r="W249" s="154"/>
      <c r="X249" s="154"/>
      <c r="Y249" s="154"/>
      <c r="Z249" s="154"/>
      <c r="AA249" s="154"/>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5"/>
      <c r="BF249" s="155"/>
      <c r="BG249" s="155"/>
      <c r="BH249" s="155"/>
      <c r="BI249" s="155"/>
      <c r="BJ249" s="155"/>
      <c r="BK249" s="155"/>
      <c r="BL249" s="155"/>
      <c r="BM249" s="155"/>
      <c r="BN249" s="155"/>
      <c r="BO249" s="155"/>
      <c r="BP249" s="155"/>
      <c r="BQ249" s="155"/>
    </row>
    <row r="250" spans="1:69" ht="13.2">
      <c r="A250" s="154"/>
      <c r="B250" s="154"/>
      <c r="C250" s="154"/>
      <c r="D250" s="154"/>
      <c r="E250" s="154"/>
      <c r="F250" s="154"/>
      <c r="G250" s="154"/>
      <c r="H250" s="154"/>
      <c r="I250" s="154"/>
      <c r="J250" s="154"/>
      <c r="K250" s="154"/>
      <c r="L250" s="154"/>
      <c r="M250" s="154"/>
      <c r="N250" s="154"/>
      <c r="O250" s="154"/>
      <c r="P250" s="154"/>
      <c r="Q250" s="154"/>
      <c r="R250" s="154"/>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c r="AY250" s="154"/>
      <c r="AZ250" s="154"/>
      <c r="BA250" s="154"/>
      <c r="BB250" s="154"/>
      <c r="BC250" s="154"/>
      <c r="BD250" s="154"/>
      <c r="BE250" s="155"/>
      <c r="BF250" s="155"/>
      <c r="BG250" s="155"/>
      <c r="BH250" s="155"/>
      <c r="BI250" s="155"/>
      <c r="BJ250" s="155"/>
      <c r="BK250" s="155"/>
      <c r="BL250" s="155"/>
      <c r="BM250" s="155"/>
      <c r="BN250" s="155"/>
      <c r="BO250" s="155"/>
      <c r="BP250" s="155"/>
      <c r="BQ250" s="155"/>
    </row>
    <row r="251" spans="1:69" ht="13.2">
      <c r="A251" s="154"/>
      <c r="B251" s="154"/>
      <c r="C251" s="154"/>
      <c r="D251" s="154"/>
      <c r="E251" s="154"/>
      <c r="F251" s="154"/>
      <c r="G251" s="154"/>
      <c r="H251" s="154"/>
      <c r="I251" s="154"/>
      <c r="J251" s="154"/>
      <c r="K251" s="154"/>
      <c r="L251" s="154"/>
      <c r="M251" s="154"/>
      <c r="N251" s="154"/>
      <c r="O251" s="154"/>
      <c r="P251" s="154"/>
      <c r="Q251" s="154"/>
      <c r="R251" s="154"/>
      <c r="S251" s="154"/>
      <c r="T251" s="154"/>
      <c r="U251" s="154"/>
      <c r="V251" s="154"/>
      <c r="W251" s="154"/>
      <c r="X251" s="154"/>
      <c r="Y251" s="154"/>
      <c r="Z251" s="154"/>
      <c r="AA251" s="154"/>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5"/>
      <c r="BF251" s="155"/>
      <c r="BG251" s="155"/>
      <c r="BH251" s="155"/>
      <c r="BI251" s="155"/>
      <c r="BJ251" s="155"/>
      <c r="BK251" s="155"/>
      <c r="BL251" s="155"/>
      <c r="BM251" s="155"/>
      <c r="BN251" s="155"/>
      <c r="BO251" s="155"/>
      <c r="BP251" s="155"/>
      <c r="BQ251" s="155"/>
    </row>
    <row r="252" spans="1:69" ht="13.2">
      <c r="A252" s="154"/>
      <c r="B252" s="154"/>
      <c r="C252" s="154"/>
      <c r="D252" s="154"/>
      <c r="E252" s="154"/>
      <c r="F252" s="154"/>
      <c r="G252" s="154"/>
      <c r="H252" s="154"/>
      <c r="I252" s="154"/>
      <c r="J252" s="154"/>
      <c r="K252" s="154"/>
      <c r="L252" s="154"/>
      <c r="M252" s="154"/>
      <c r="N252" s="154"/>
      <c r="O252" s="154"/>
      <c r="P252" s="154"/>
      <c r="Q252" s="154"/>
      <c r="R252" s="154"/>
      <c r="S252" s="154"/>
      <c r="T252" s="154"/>
      <c r="U252" s="154"/>
      <c r="V252" s="154"/>
      <c r="W252" s="154"/>
      <c r="X252" s="154"/>
      <c r="Y252" s="154"/>
      <c r="Z252" s="154"/>
      <c r="AA252" s="154"/>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54"/>
      <c r="AY252" s="154"/>
      <c r="AZ252" s="154"/>
      <c r="BA252" s="154"/>
      <c r="BB252" s="154"/>
      <c r="BC252" s="154"/>
      <c r="BD252" s="154"/>
      <c r="BE252" s="155"/>
      <c r="BF252" s="155"/>
      <c r="BG252" s="155"/>
      <c r="BH252" s="155"/>
      <c r="BI252" s="155"/>
      <c r="BJ252" s="155"/>
      <c r="BK252" s="155"/>
      <c r="BL252" s="155"/>
      <c r="BM252" s="155"/>
      <c r="BN252" s="155"/>
      <c r="BO252" s="155"/>
      <c r="BP252" s="155"/>
      <c r="BQ252" s="155"/>
    </row>
    <row r="253" spans="1:69" ht="13.2">
      <c r="A253" s="154"/>
      <c r="B253" s="154"/>
      <c r="C253" s="154"/>
      <c r="D253" s="154"/>
      <c r="E253" s="154"/>
      <c r="F253" s="154"/>
      <c r="G253" s="154"/>
      <c r="H253" s="154"/>
      <c r="I253" s="154"/>
      <c r="J253" s="154"/>
      <c r="K253" s="154"/>
      <c r="L253" s="154"/>
      <c r="M253" s="154"/>
      <c r="N253" s="154"/>
      <c r="O253" s="154"/>
      <c r="P253" s="154"/>
      <c r="Q253" s="154"/>
      <c r="R253" s="154"/>
      <c r="S253" s="154"/>
      <c r="T253" s="154"/>
      <c r="U253" s="154"/>
      <c r="V253" s="154"/>
      <c r="W253" s="154"/>
      <c r="X253" s="154"/>
      <c r="Y253" s="154"/>
      <c r="Z253" s="154"/>
      <c r="AA253" s="154"/>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54"/>
      <c r="AY253" s="154"/>
      <c r="AZ253" s="154"/>
      <c r="BA253" s="154"/>
      <c r="BB253" s="154"/>
      <c r="BC253" s="154"/>
      <c r="BD253" s="154"/>
      <c r="BE253" s="155"/>
      <c r="BF253" s="155"/>
      <c r="BG253" s="155"/>
      <c r="BH253" s="155"/>
      <c r="BI253" s="155"/>
      <c r="BJ253" s="155"/>
      <c r="BK253" s="155"/>
      <c r="BL253" s="155"/>
      <c r="BM253" s="155"/>
      <c r="BN253" s="155"/>
      <c r="BO253" s="155"/>
      <c r="BP253" s="155"/>
      <c r="BQ253" s="155"/>
    </row>
    <row r="254" spans="1:69" ht="13.2">
      <c r="A254" s="154"/>
      <c r="B254" s="154"/>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54"/>
      <c r="AY254" s="154"/>
      <c r="AZ254" s="154"/>
      <c r="BA254" s="154"/>
      <c r="BB254" s="154"/>
      <c r="BC254" s="154"/>
      <c r="BD254" s="154"/>
      <c r="BE254" s="155"/>
      <c r="BF254" s="155"/>
      <c r="BG254" s="155"/>
      <c r="BH254" s="155"/>
      <c r="BI254" s="155"/>
      <c r="BJ254" s="155"/>
      <c r="BK254" s="155"/>
      <c r="BL254" s="155"/>
      <c r="BM254" s="155"/>
      <c r="BN254" s="155"/>
      <c r="BO254" s="155"/>
      <c r="BP254" s="155"/>
      <c r="BQ254" s="155"/>
    </row>
    <row r="255" spans="1:69" ht="13.2">
      <c r="A255" s="154"/>
      <c r="B255" s="154"/>
      <c r="C255" s="154"/>
      <c r="D255" s="154"/>
      <c r="E255" s="154"/>
      <c r="F255" s="154"/>
      <c r="G255" s="154"/>
      <c r="H255" s="154"/>
      <c r="I255" s="154"/>
      <c r="J255" s="154"/>
      <c r="K255" s="154"/>
      <c r="L255" s="154"/>
      <c r="M255" s="154"/>
      <c r="N255" s="154"/>
      <c r="O255" s="154"/>
      <c r="P255" s="154"/>
      <c r="Q255" s="154"/>
      <c r="R255" s="154"/>
      <c r="S255" s="154"/>
      <c r="T255" s="154"/>
      <c r="U255" s="154"/>
      <c r="V255" s="154"/>
      <c r="W255" s="154"/>
      <c r="X255" s="154"/>
      <c r="Y255" s="154"/>
      <c r="Z255" s="154"/>
      <c r="AA255" s="154"/>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54"/>
      <c r="AY255" s="154"/>
      <c r="AZ255" s="154"/>
      <c r="BA255" s="154"/>
      <c r="BB255" s="154"/>
      <c r="BC255" s="154"/>
      <c r="BD255" s="154"/>
      <c r="BE255" s="155"/>
      <c r="BF255" s="155"/>
      <c r="BG255" s="155"/>
      <c r="BH255" s="155"/>
      <c r="BI255" s="155"/>
      <c r="BJ255" s="155"/>
      <c r="BK255" s="155"/>
      <c r="BL255" s="155"/>
      <c r="BM255" s="155"/>
      <c r="BN255" s="155"/>
      <c r="BO255" s="155"/>
      <c r="BP255" s="155"/>
      <c r="BQ255" s="155"/>
    </row>
    <row r="256" spans="1:69" ht="13.2">
      <c r="A256" s="154"/>
      <c r="B256" s="154"/>
      <c r="C256" s="154"/>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4"/>
      <c r="AK256" s="154"/>
      <c r="AL256" s="154"/>
      <c r="AM256" s="154"/>
      <c r="AN256" s="154"/>
      <c r="AO256" s="154"/>
      <c r="AP256" s="154"/>
      <c r="AQ256" s="154"/>
      <c r="AR256" s="154"/>
      <c r="AS256" s="154"/>
      <c r="AT256" s="154"/>
      <c r="AU256" s="154"/>
      <c r="AV256" s="154"/>
      <c r="AW256" s="154"/>
      <c r="AX256" s="154"/>
      <c r="AY256" s="154"/>
      <c r="AZ256" s="154"/>
      <c r="BA256" s="154"/>
      <c r="BB256" s="154"/>
      <c r="BC256" s="154"/>
      <c r="BD256" s="154"/>
      <c r="BE256" s="155"/>
      <c r="BF256" s="155"/>
      <c r="BG256" s="155"/>
      <c r="BH256" s="155"/>
      <c r="BI256" s="155"/>
      <c r="BJ256" s="155"/>
      <c r="BK256" s="155"/>
      <c r="BL256" s="155"/>
      <c r="BM256" s="155"/>
      <c r="BN256" s="155"/>
      <c r="BO256" s="155"/>
      <c r="BP256" s="155"/>
      <c r="BQ256" s="155"/>
    </row>
    <row r="257" spans="1:69" ht="13.2">
      <c r="A257" s="154"/>
      <c r="B257" s="154"/>
      <c r="C257" s="154"/>
      <c r="D257" s="154"/>
      <c r="E257" s="154"/>
      <c r="F257" s="154"/>
      <c r="G257" s="154"/>
      <c r="H257" s="154"/>
      <c r="I257" s="154"/>
      <c r="J257" s="154"/>
      <c r="K257" s="154"/>
      <c r="L257" s="154"/>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154"/>
      <c r="AJ257" s="154"/>
      <c r="AK257" s="154"/>
      <c r="AL257" s="154"/>
      <c r="AM257" s="154"/>
      <c r="AN257" s="154"/>
      <c r="AO257" s="154"/>
      <c r="AP257" s="154"/>
      <c r="AQ257" s="154"/>
      <c r="AR257" s="154"/>
      <c r="AS257" s="154"/>
      <c r="AT257" s="154"/>
      <c r="AU257" s="154"/>
      <c r="AV257" s="154"/>
      <c r="AW257" s="154"/>
      <c r="AX257" s="154"/>
      <c r="AY257" s="154"/>
      <c r="AZ257" s="154"/>
      <c r="BA257" s="154"/>
      <c r="BB257" s="154"/>
      <c r="BC257" s="154"/>
      <c r="BD257" s="154"/>
      <c r="BE257" s="155"/>
      <c r="BF257" s="155"/>
      <c r="BG257" s="155"/>
      <c r="BH257" s="155"/>
      <c r="BI257" s="155"/>
      <c r="BJ257" s="155"/>
      <c r="BK257" s="155"/>
      <c r="BL257" s="155"/>
      <c r="BM257" s="155"/>
      <c r="BN257" s="155"/>
      <c r="BO257" s="155"/>
      <c r="BP257" s="155"/>
      <c r="BQ257" s="155"/>
    </row>
    <row r="258" spans="1:69" ht="13.2">
      <c r="A258" s="154"/>
      <c r="B258" s="154"/>
      <c r="C258" s="154"/>
      <c r="D258" s="154"/>
      <c r="E258" s="154"/>
      <c r="F258" s="154"/>
      <c r="G258" s="154"/>
      <c r="H258" s="154"/>
      <c r="I258" s="154"/>
      <c r="J258" s="154"/>
      <c r="K258" s="154"/>
      <c r="L258" s="154"/>
      <c r="M258" s="154"/>
      <c r="N258" s="154"/>
      <c r="O258" s="154"/>
      <c r="P258" s="154"/>
      <c r="Q258" s="154"/>
      <c r="R258" s="154"/>
      <c r="S258" s="154"/>
      <c r="T258" s="154"/>
      <c r="U258" s="154"/>
      <c r="V258" s="154"/>
      <c r="W258" s="154"/>
      <c r="X258" s="154"/>
      <c r="Y258" s="154"/>
      <c r="Z258" s="154"/>
      <c r="AA258" s="154"/>
      <c r="AB258" s="154"/>
      <c r="AC258" s="154"/>
      <c r="AD258" s="154"/>
      <c r="AE258" s="154"/>
      <c r="AF258" s="154"/>
      <c r="AG258" s="154"/>
      <c r="AH258" s="154"/>
      <c r="AI258" s="154"/>
      <c r="AJ258" s="154"/>
      <c r="AK258" s="154"/>
      <c r="AL258" s="154"/>
      <c r="AM258" s="154"/>
      <c r="AN258" s="154"/>
      <c r="AO258" s="154"/>
      <c r="AP258" s="154"/>
      <c r="AQ258" s="154"/>
      <c r="AR258" s="154"/>
      <c r="AS258" s="154"/>
      <c r="AT258" s="154"/>
      <c r="AU258" s="154"/>
      <c r="AV258" s="154"/>
      <c r="AW258" s="154"/>
      <c r="AX258" s="154"/>
      <c r="AY258" s="154"/>
      <c r="AZ258" s="154"/>
      <c r="BA258" s="154"/>
      <c r="BB258" s="154"/>
      <c r="BC258" s="154"/>
      <c r="BD258" s="154"/>
      <c r="BE258" s="155"/>
      <c r="BF258" s="155"/>
      <c r="BG258" s="155"/>
      <c r="BH258" s="155"/>
      <c r="BI258" s="155"/>
      <c r="BJ258" s="155"/>
      <c r="BK258" s="155"/>
      <c r="BL258" s="155"/>
      <c r="BM258" s="155"/>
      <c r="BN258" s="155"/>
      <c r="BO258" s="155"/>
      <c r="BP258" s="155"/>
      <c r="BQ258" s="155"/>
    </row>
    <row r="259" spans="1:69" ht="13.2">
      <c r="A259" s="154"/>
      <c r="B259" s="154"/>
      <c r="C259" s="154"/>
      <c r="D259" s="154"/>
      <c r="E259" s="154"/>
      <c r="F259" s="154"/>
      <c r="G259" s="154"/>
      <c r="H259" s="154"/>
      <c r="I259" s="154"/>
      <c r="J259" s="154"/>
      <c r="K259" s="154"/>
      <c r="L259" s="154"/>
      <c r="M259" s="154"/>
      <c r="N259" s="154"/>
      <c r="O259" s="154"/>
      <c r="P259" s="154"/>
      <c r="Q259" s="154"/>
      <c r="R259" s="154"/>
      <c r="S259" s="154"/>
      <c r="T259" s="154"/>
      <c r="U259" s="154"/>
      <c r="V259" s="154"/>
      <c r="W259" s="154"/>
      <c r="X259" s="154"/>
      <c r="Y259" s="154"/>
      <c r="Z259" s="154"/>
      <c r="AA259" s="154"/>
      <c r="AB259" s="154"/>
      <c r="AC259" s="154"/>
      <c r="AD259" s="154"/>
      <c r="AE259" s="154"/>
      <c r="AF259" s="154"/>
      <c r="AG259" s="154"/>
      <c r="AH259" s="154"/>
      <c r="AI259" s="154"/>
      <c r="AJ259" s="154"/>
      <c r="AK259" s="154"/>
      <c r="AL259" s="154"/>
      <c r="AM259" s="154"/>
      <c r="AN259" s="154"/>
      <c r="AO259" s="154"/>
      <c r="AP259" s="154"/>
      <c r="AQ259" s="154"/>
      <c r="AR259" s="154"/>
      <c r="AS259" s="154"/>
      <c r="AT259" s="154"/>
      <c r="AU259" s="154"/>
      <c r="AV259" s="154"/>
      <c r="AW259" s="154"/>
      <c r="AX259" s="154"/>
      <c r="AY259" s="154"/>
      <c r="AZ259" s="154"/>
      <c r="BA259" s="154"/>
      <c r="BB259" s="154"/>
      <c r="BC259" s="154"/>
      <c r="BD259" s="154"/>
      <c r="BE259" s="155"/>
      <c r="BF259" s="155"/>
      <c r="BG259" s="155"/>
      <c r="BH259" s="155"/>
      <c r="BI259" s="155"/>
      <c r="BJ259" s="155"/>
      <c r="BK259" s="155"/>
      <c r="BL259" s="155"/>
      <c r="BM259" s="155"/>
      <c r="BN259" s="155"/>
      <c r="BO259" s="155"/>
      <c r="BP259" s="155"/>
      <c r="BQ259" s="155"/>
    </row>
    <row r="260" spans="1:69" ht="13.2">
      <c r="A260" s="154"/>
      <c r="B260" s="154"/>
      <c r="C260" s="154"/>
      <c r="D260" s="154"/>
      <c r="E260" s="154"/>
      <c r="F260" s="154"/>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c r="AP260" s="154"/>
      <c r="AQ260" s="154"/>
      <c r="AR260" s="154"/>
      <c r="AS260" s="154"/>
      <c r="AT260" s="154"/>
      <c r="AU260" s="154"/>
      <c r="AV260" s="154"/>
      <c r="AW260" s="154"/>
      <c r="AX260" s="154"/>
      <c r="AY260" s="154"/>
      <c r="AZ260" s="154"/>
      <c r="BA260" s="154"/>
      <c r="BB260" s="154"/>
      <c r="BC260" s="154"/>
      <c r="BD260" s="154"/>
      <c r="BE260" s="155"/>
      <c r="BF260" s="155"/>
      <c r="BG260" s="155"/>
      <c r="BH260" s="155"/>
      <c r="BI260" s="155"/>
      <c r="BJ260" s="155"/>
      <c r="BK260" s="155"/>
      <c r="BL260" s="155"/>
      <c r="BM260" s="155"/>
      <c r="BN260" s="155"/>
      <c r="BO260" s="155"/>
      <c r="BP260" s="155"/>
      <c r="BQ260" s="155"/>
    </row>
    <row r="261" spans="1:69" ht="13.2">
      <c r="A261" s="154"/>
      <c r="B261" s="154"/>
      <c r="C261" s="154"/>
      <c r="D261" s="154"/>
      <c r="E261" s="154"/>
      <c r="F261" s="154"/>
      <c r="G261" s="154"/>
      <c r="H261" s="154"/>
      <c r="I261" s="154"/>
      <c r="J261" s="154"/>
      <c r="K261" s="154"/>
      <c r="L261" s="154"/>
      <c r="M261" s="154"/>
      <c r="N261" s="154"/>
      <c r="O261" s="154"/>
      <c r="P261" s="154"/>
      <c r="Q261" s="154"/>
      <c r="R261" s="154"/>
      <c r="S261" s="154"/>
      <c r="T261" s="154"/>
      <c r="U261" s="154"/>
      <c r="V261" s="154"/>
      <c r="W261" s="154"/>
      <c r="X261" s="154"/>
      <c r="Y261" s="154"/>
      <c r="Z261" s="154"/>
      <c r="AA261" s="154"/>
      <c r="AB261" s="154"/>
      <c r="AC261" s="154"/>
      <c r="AD261" s="154"/>
      <c r="AE261" s="154"/>
      <c r="AF261" s="154"/>
      <c r="AG261" s="154"/>
      <c r="AH261" s="154"/>
      <c r="AI261" s="154"/>
      <c r="AJ261" s="154"/>
      <c r="AK261" s="154"/>
      <c r="AL261" s="154"/>
      <c r="AM261" s="154"/>
      <c r="AN261" s="154"/>
      <c r="AO261" s="154"/>
      <c r="AP261" s="154"/>
      <c r="AQ261" s="154"/>
      <c r="AR261" s="154"/>
      <c r="AS261" s="154"/>
      <c r="AT261" s="154"/>
      <c r="AU261" s="154"/>
      <c r="AV261" s="154"/>
      <c r="AW261" s="154"/>
      <c r="AX261" s="154"/>
      <c r="AY261" s="154"/>
      <c r="AZ261" s="154"/>
      <c r="BA261" s="154"/>
      <c r="BB261" s="154"/>
      <c r="BC261" s="154"/>
      <c r="BD261" s="154"/>
      <c r="BE261" s="155"/>
      <c r="BF261" s="155"/>
      <c r="BG261" s="155"/>
      <c r="BH261" s="155"/>
      <c r="BI261" s="155"/>
      <c r="BJ261" s="155"/>
      <c r="BK261" s="155"/>
      <c r="BL261" s="155"/>
      <c r="BM261" s="155"/>
      <c r="BN261" s="155"/>
      <c r="BO261" s="155"/>
      <c r="BP261" s="155"/>
      <c r="BQ261" s="155"/>
    </row>
    <row r="262" spans="1:69" ht="13.2">
      <c r="A262" s="154"/>
      <c r="B262" s="154"/>
      <c r="C262" s="154"/>
      <c r="D262" s="154"/>
      <c r="E262" s="154"/>
      <c r="F262" s="154"/>
      <c r="G262" s="154"/>
      <c r="H262" s="154"/>
      <c r="I262" s="154"/>
      <c r="J262" s="154"/>
      <c r="K262" s="154"/>
      <c r="L262" s="154"/>
      <c r="M262" s="154"/>
      <c r="N262" s="154"/>
      <c r="O262" s="154"/>
      <c r="P262" s="154"/>
      <c r="Q262" s="154"/>
      <c r="R262" s="154"/>
      <c r="S262" s="154"/>
      <c r="T262" s="154"/>
      <c r="U262" s="154"/>
      <c r="V262" s="154"/>
      <c r="W262" s="154"/>
      <c r="X262" s="154"/>
      <c r="Y262" s="154"/>
      <c r="Z262" s="154"/>
      <c r="AA262" s="154"/>
      <c r="AB262" s="154"/>
      <c r="AC262" s="154"/>
      <c r="AD262" s="154"/>
      <c r="AE262" s="154"/>
      <c r="AF262" s="154"/>
      <c r="AG262" s="154"/>
      <c r="AH262" s="154"/>
      <c r="AI262" s="154"/>
      <c r="AJ262" s="154"/>
      <c r="AK262" s="154"/>
      <c r="AL262" s="154"/>
      <c r="AM262" s="154"/>
      <c r="AN262" s="154"/>
      <c r="AO262" s="154"/>
      <c r="AP262" s="154"/>
      <c r="AQ262" s="154"/>
      <c r="AR262" s="154"/>
      <c r="AS262" s="154"/>
      <c r="AT262" s="154"/>
      <c r="AU262" s="154"/>
      <c r="AV262" s="154"/>
      <c r="AW262" s="154"/>
      <c r="AX262" s="154"/>
      <c r="AY262" s="154"/>
      <c r="AZ262" s="154"/>
      <c r="BA262" s="154"/>
      <c r="BB262" s="154"/>
      <c r="BC262" s="154"/>
      <c r="BD262" s="154"/>
      <c r="BE262" s="155"/>
      <c r="BF262" s="155"/>
      <c r="BG262" s="155"/>
      <c r="BH262" s="155"/>
      <c r="BI262" s="155"/>
      <c r="BJ262" s="155"/>
      <c r="BK262" s="155"/>
      <c r="BL262" s="155"/>
      <c r="BM262" s="155"/>
      <c r="BN262" s="155"/>
      <c r="BO262" s="155"/>
      <c r="BP262" s="155"/>
      <c r="BQ262" s="155"/>
    </row>
    <row r="263" spans="1:69" ht="13.2">
      <c r="A263" s="154"/>
      <c r="B263" s="154"/>
      <c r="C263" s="154"/>
      <c r="D263" s="154"/>
      <c r="E263" s="154"/>
      <c r="F263" s="154"/>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154"/>
      <c r="AC263" s="154"/>
      <c r="AD263" s="154"/>
      <c r="AE263" s="154"/>
      <c r="AF263" s="154"/>
      <c r="AG263" s="154"/>
      <c r="AH263" s="154"/>
      <c r="AI263" s="154"/>
      <c r="AJ263" s="154"/>
      <c r="AK263" s="154"/>
      <c r="AL263" s="154"/>
      <c r="AM263" s="154"/>
      <c r="AN263" s="154"/>
      <c r="AO263" s="154"/>
      <c r="AP263" s="154"/>
      <c r="AQ263" s="154"/>
      <c r="AR263" s="154"/>
      <c r="AS263" s="154"/>
      <c r="AT263" s="154"/>
      <c r="AU263" s="154"/>
      <c r="AV263" s="154"/>
      <c r="AW263" s="154"/>
      <c r="AX263" s="154"/>
      <c r="AY263" s="154"/>
      <c r="AZ263" s="154"/>
      <c r="BA263" s="154"/>
      <c r="BB263" s="154"/>
      <c r="BC263" s="154"/>
      <c r="BD263" s="154"/>
      <c r="BE263" s="155"/>
      <c r="BF263" s="155"/>
      <c r="BG263" s="155"/>
      <c r="BH263" s="155"/>
      <c r="BI263" s="155"/>
      <c r="BJ263" s="155"/>
      <c r="BK263" s="155"/>
      <c r="BL263" s="155"/>
      <c r="BM263" s="155"/>
      <c r="BN263" s="155"/>
      <c r="BO263" s="155"/>
      <c r="BP263" s="155"/>
      <c r="BQ263" s="155"/>
    </row>
    <row r="264" spans="1:69" ht="13.2">
      <c r="A264" s="154"/>
      <c r="B264" s="154"/>
      <c r="C264" s="154"/>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154"/>
      <c r="AF264" s="154"/>
      <c r="AG264" s="154"/>
      <c r="AH264" s="154"/>
      <c r="AI264" s="154"/>
      <c r="AJ264" s="154"/>
      <c r="AK264" s="154"/>
      <c r="AL264" s="154"/>
      <c r="AM264" s="154"/>
      <c r="AN264" s="154"/>
      <c r="AO264" s="154"/>
      <c r="AP264" s="154"/>
      <c r="AQ264" s="154"/>
      <c r="AR264" s="154"/>
      <c r="AS264" s="154"/>
      <c r="AT264" s="154"/>
      <c r="AU264" s="154"/>
      <c r="AV264" s="154"/>
      <c r="AW264" s="154"/>
      <c r="AX264" s="154"/>
      <c r="AY264" s="154"/>
      <c r="AZ264" s="154"/>
      <c r="BA264" s="154"/>
      <c r="BB264" s="154"/>
      <c r="BC264" s="154"/>
      <c r="BD264" s="154"/>
      <c r="BE264" s="155"/>
      <c r="BF264" s="155"/>
      <c r="BG264" s="155"/>
      <c r="BH264" s="155"/>
      <c r="BI264" s="155"/>
      <c r="BJ264" s="155"/>
      <c r="BK264" s="155"/>
      <c r="BL264" s="155"/>
      <c r="BM264" s="155"/>
      <c r="BN264" s="155"/>
      <c r="BO264" s="155"/>
      <c r="BP264" s="155"/>
      <c r="BQ264" s="155"/>
    </row>
    <row r="265" spans="1:69" ht="13.2">
      <c r="A265" s="154"/>
      <c r="B265" s="154"/>
      <c r="C265" s="154"/>
      <c r="D265" s="154"/>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4"/>
      <c r="AK265" s="154"/>
      <c r="AL265" s="154"/>
      <c r="AM265" s="154"/>
      <c r="AN265" s="154"/>
      <c r="AO265" s="154"/>
      <c r="AP265" s="154"/>
      <c r="AQ265" s="154"/>
      <c r="AR265" s="154"/>
      <c r="AS265" s="154"/>
      <c r="AT265" s="154"/>
      <c r="AU265" s="154"/>
      <c r="AV265" s="154"/>
      <c r="AW265" s="154"/>
      <c r="AX265" s="154"/>
      <c r="AY265" s="154"/>
      <c r="AZ265" s="154"/>
      <c r="BA265" s="154"/>
      <c r="BB265" s="154"/>
      <c r="BC265" s="154"/>
      <c r="BD265" s="154"/>
      <c r="BE265" s="155"/>
      <c r="BF265" s="155"/>
      <c r="BG265" s="155"/>
      <c r="BH265" s="155"/>
      <c r="BI265" s="155"/>
      <c r="BJ265" s="155"/>
      <c r="BK265" s="155"/>
      <c r="BL265" s="155"/>
      <c r="BM265" s="155"/>
      <c r="BN265" s="155"/>
      <c r="BO265" s="155"/>
      <c r="BP265" s="155"/>
      <c r="BQ265" s="155"/>
    </row>
    <row r="266" spans="1:69" ht="13.2">
      <c r="A266" s="154"/>
      <c r="B266" s="154"/>
      <c r="C266" s="154"/>
      <c r="D266" s="154"/>
      <c r="E266" s="154"/>
      <c r="F266" s="154"/>
      <c r="G266" s="154"/>
      <c r="H266" s="154"/>
      <c r="I266" s="154"/>
      <c r="J266" s="154"/>
      <c r="K266" s="154"/>
      <c r="L266" s="154"/>
      <c r="M266" s="154"/>
      <c r="N266" s="154"/>
      <c r="O266" s="154"/>
      <c r="P266" s="154"/>
      <c r="Q266" s="154"/>
      <c r="R266" s="154"/>
      <c r="S266" s="154"/>
      <c r="T266" s="154"/>
      <c r="U266" s="154"/>
      <c r="V266" s="154"/>
      <c r="W266" s="154"/>
      <c r="X266" s="154"/>
      <c r="Y266" s="154"/>
      <c r="Z266" s="154"/>
      <c r="AA266" s="154"/>
      <c r="AB266" s="154"/>
      <c r="AC266" s="154"/>
      <c r="AD266" s="154"/>
      <c r="AE266" s="154"/>
      <c r="AF266" s="154"/>
      <c r="AG266" s="154"/>
      <c r="AH266" s="154"/>
      <c r="AI266" s="154"/>
      <c r="AJ266" s="154"/>
      <c r="AK266" s="154"/>
      <c r="AL266" s="154"/>
      <c r="AM266" s="154"/>
      <c r="AN266" s="154"/>
      <c r="AO266" s="154"/>
      <c r="AP266" s="154"/>
      <c r="AQ266" s="154"/>
      <c r="AR266" s="154"/>
      <c r="AS266" s="154"/>
      <c r="AT266" s="154"/>
      <c r="AU266" s="154"/>
      <c r="AV266" s="154"/>
      <c r="AW266" s="154"/>
      <c r="AX266" s="154"/>
      <c r="AY266" s="154"/>
      <c r="AZ266" s="154"/>
      <c r="BA266" s="154"/>
      <c r="BB266" s="154"/>
      <c r="BC266" s="154"/>
      <c r="BD266" s="154"/>
      <c r="BE266" s="155"/>
      <c r="BF266" s="155"/>
      <c r="BG266" s="155"/>
      <c r="BH266" s="155"/>
      <c r="BI266" s="155"/>
      <c r="BJ266" s="155"/>
      <c r="BK266" s="155"/>
      <c r="BL266" s="155"/>
      <c r="BM266" s="155"/>
      <c r="BN266" s="155"/>
      <c r="BO266" s="155"/>
      <c r="BP266" s="155"/>
      <c r="BQ266" s="155"/>
    </row>
    <row r="267" spans="1:69" ht="13.2">
      <c r="A267" s="154"/>
      <c r="B267" s="154"/>
      <c r="C267" s="154"/>
      <c r="D267" s="154"/>
      <c r="E267" s="154"/>
      <c r="F267" s="154"/>
      <c r="G267" s="154"/>
      <c r="H267" s="154"/>
      <c r="I267" s="154"/>
      <c r="J267" s="154"/>
      <c r="K267" s="154"/>
      <c r="L267" s="154"/>
      <c r="M267" s="154"/>
      <c r="N267" s="154"/>
      <c r="O267" s="154"/>
      <c r="P267" s="154"/>
      <c r="Q267" s="154"/>
      <c r="R267" s="154"/>
      <c r="S267" s="154"/>
      <c r="T267" s="154"/>
      <c r="U267" s="154"/>
      <c r="V267" s="154"/>
      <c r="W267" s="154"/>
      <c r="X267" s="154"/>
      <c r="Y267" s="154"/>
      <c r="Z267" s="154"/>
      <c r="AA267" s="154"/>
      <c r="AB267" s="154"/>
      <c r="AC267" s="154"/>
      <c r="AD267" s="154"/>
      <c r="AE267" s="154"/>
      <c r="AF267" s="154"/>
      <c r="AG267" s="154"/>
      <c r="AH267" s="154"/>
      <c r="AI267" s="154"/>
      <c r="AJ267" s="154"/>
      <c r="AK267" s="154"/>
      <c r="AL267" s="154"/>
      <c r="AM267" s="154"/>
      <c r="AN267" s="154"/>
      <c r="AO267" s="154"/>
      <c r="AP267" s="154"/>
      <c r="AQ267" s="154"/>
      <c r="AR267" s="154"/>
      <c r="AS267" s="154"/>
      <c r="AT267" s="154"/>
      <c r="AU267" s="154"/>
      <c r="AV267" s="154"/>
      <c r="AW267" s="154"/>
      <c r="AX267" s="154"/>
      <c r="AY267" s="154"/>
      <c r="AZ267" s="154"/>
      <c r="BA267" s="154"/>
      <c r="BB267" s="154"/>
      <c r="BC267" s="154"/>
      <c r="BD267" s="154"/>
      <c r="BE267" s="155"/>
      <c r="BF267" s="155"/>
      <c r="BG267" s="155"/>
      <c r="BH267" s="155"/>
      <c r="BI267" s="155"/>
      <c r="BJ267" s="155"/>
      <c r="BK267" s="155"/>
      <c r="BL267" s="155"/>
      <c r="BM267" s="155"/>
      <c r="BN267" s="155"/>
      <c r="BO267" s="155"/>
      <c r="BP267" s="155"/>
      <c r="BQ267" s="155"/>
    </row>
    <row r="268" spans="1:69" ht="13.2">
      <c r="A268" s="154"/>
      <c r="B268" s="154"/>
      <c r="C268" s="154"/>
      <c r="D268" s="154"/>
      <c r="E268" s="154"/>
      <c r="F268" s="154"/>
      <c r="G268" s="154"/>
      <c r="H268" s="154"/>
      <c r="I268" s="154"/>
      <c r="J268" s="154"/>
      <c r="K268" s="154"/>
      <c r="L268" s="154"/>
      <c r="M268" s="154"/>
      <c r="N268" s="154"/>
      <c r="O268" s="154"/>
      <c r="P268" s="154"/>
      <c r="Q268" s="154"/>
      <c r="R268" s="154"/>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4"/>
      <c r="BC268" s="154"/>
      <c r="BD268" s="154"/>
      <c r="BE268" s="155"/>
      <c r="BF268" s="155"/>
      <c r="BG268" s="155"/>
      <c r="BH268" s="155"/>
      <c r="BI268" s="155"/>
      <c r="BJ268" s="155"/>
      <c r="BK268" s="155"/>
      <c r="BL268" s="155"/>
      <c r="BM268" s="155"/>
      <c r="BN268" s="155"/>
      <c r="BO268" s="155"/>
      <c r="BP268" s="155"/>
      <c r="BQ268" s="155"/>
    </row>
    <row r="269" spans="1:69" ht="13.2">
      <c r="A269" s="154"/>
      <c r="B269" s="154"/>
      <c r="C269" s="154"/>
      <c r="D269" s="154"/>
      <c r="E269" s="154"/>
      <c r="F269" s="154"/>
      <c r="G269" s="154"/>
      <c r="H269" s="154"/>
      <c r="I269" s="154"/>
      <c r="J269" s="154"/>
      <c r="K269" s="154"/>
      <c r="L269" s="154"/>
      <c r="M269" s="154"/>
      <c r="N269" s="154"/>
      <c r="O269" s="154"/>
      <c r="P269" s="154"/>
      <c r="Q269" s="154"/>
      <c r="R269" s="154"/>
      <c r="S269" s="154"/>
      <c r="T269" s="154"/>
      <c r="U269" s="154"/>
      <c r="V269" s="154"/>
      <c r="W269" s="154"/>
      <c r="X269" s="154"/>
      <c r="Y269" s="154"/>
      <c r="Z269" s="154"/>
      <c r="AA269" s="154"/>
      <c r="AB269" s="154"/>
      <c r="AC269" s="154"/>
      <c r="AD269" s="154"/>
      <c r="AE269" s="154"/>
      <c r="AF269" s="154"/>
      <c r="AG269" s="154"/>
      <c r="AH269" s="154"/>
      <c r="AI269" s="154"/>
      <c r="AJ269" s="154"/>
      <c r="AK269" s="154"/>
      <c r="AL269" s="154"/>
      <c r="AM269" s="154"/>
      <c r="AN269" s="154"/>
      <c r="AO269" s="154"/>
      <c r="AP269" s="154"/>
      <c r="AQ269" s="154"/>
      <c r="AR269" s="154"/>
      <c r="AS269" s="154"/>
      <c r="AT269" s="154"/>
      <c r="AU269" s="154"/>
      <c r="AV269" s="154"/>
      <c r="AW269" s="154"/>
      <c r="AX269" s="154"/>
      <c r="AY269" s="154"/>
      <c r="AZ269" s="154"/>
      <c r="BA269" s="154"/>
      <c r="BB269" s="154"/>
      <c r="BC269" s="154"/>
      <c r="BD269" s="154"/>
      <c r="BE269" s="155"/>
      <c r="BF269" s="155"/>
      <c r="BG269" s="155"/>
      <c r="BH269" s="155"/>
      <c r="BI269" s="155"/>
      <c r="BJ269" s="155"/>
      <c r="BK269" s="155"/>
      <c r="BL269" s="155"/>
      <c r="BM269" s="155"/>
      <c r="BN269" s="155"/>
      <c r="BO269" s="155"/>
      <c r="BP269" s="155"/>
      <c r="BQ269" s="155"/>
    </row>
    <row r="270" spans="1:69" ht="13.2">
      <c r="A270" s="154"/>
      <c r="B270" s="154"/>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5"/>
      <c r="BF270" s="155"/>
      <c r="BG270" s="155"/>
      <c r="BH270" s="155"/>
      <c r="BI270" s="155"/>
      <c r="BJ270" s="155"/>
      <c r="BK270" s="155"/>
      <c r="BL270" s="155"/>
      <c r="BM270" s="155"/>
      <c r="BN270" s="155"/>
      <c r="BO270" s="155"/>
      <c r="BP270" s="155"/>
      <c r="BQ270" s="155"/>
    </row>
    <row r="271" spans="1:69" ht="13.2">
      <c r="A271" s="154"/>
      <c r="B271" s="154"/>
      <c r="C271" s="154"/>
      <c r="D271" s="154"/>
      <c r="E271" s="154"/>
      <c r="F271" s="154"/>
      <c r="G271" s="154"/>
      <c r="H271" s="154"/>
      <c r="I271" s="154"/>
      <c r="J271" s="154"/>
      <c r="K271" s="154"/>
      <c r="L271" s="154"/>
      <c r="M271" s="154"/>
      <c r="N271" s="154"/>
      <c r="O271" s="154"/>
      <c r="P271" s="154"/>
      <c r="Q271" s="154"/>
      <c r="R271" s="154"/>
      <c r="S271" s="154"/>
      <c r="T271" s="154"/>
      <c r="U271" s="154"/>
      <c r="V271" s="154"/>
      <c r="W271" s="154"/>
      <c r="X271" s="154"/>
      <c r="Y271" s="154"/>
      <c r="Z271" s="154"/>
      <c r="AA271" s="154"/>
      <c r="AB271" s="154"/>
      <c r="AC271" s="154"/>
      <c r="AD271" s="154"/>
      <c r="AE271" s="154"/>
      <c r="AF271" s="154"/>
      <c r="AG271" s="154"/>
      <c r="AH271" s="154"/>
      <c r="AI271" s="154"/>
      <c r="AJ271" s="154"/>
      <c r="AK271" s="154"/>
      <c r="AL271" s="154"/>
      <c r="AM271" s="154"/>
      <c r="AN271" s="154"/>
      <c r="AO271" s="154"/>
      <c r="AP271" s="154"/>
      <c r="AQ271" s="154"/>
      <c r="AR271" s="154"/>
      <c r="AS271" s="154"/>
      <c r="AT271" s="154"/>
      <c r="AU271" s="154"/>
      <c r="AV271" s="154"/>
      <c r="AW271" s="154"/>
      <c r="AX271" s="154"/>
      <c r="AY271" s="154"/>
      <c r="AZ271" s="154"/>
      <c r="BA271" s="154"/>
      <c r="BB271" s="154"/>
      <c r="BC271" s="154"/>
      <c r="BD271" s="154"/>
      <c r="BE271" s="155"/>
      <c r="BF271" s="155"/>
      <c r="BG271" s="155"/>
      <c r="BH271" s="155"/>
      <c r="BI271" s="155"/>
      <c r="BJ271" s="155"/>
      <c r="BK271" s="155"/>
      <c r="BL271" s="155"/>
      <c r="BM271" s="155"/>
      <c r="BN271" s="155"/>
      <c r="BO271" s="155"/>
      <c r="BP271" s="155"/>
      <c r="BQ271" s="155"/>
    </row>
    <row r="272" spans="1:69" ht="13.2">
      <c r="A272" s="154"/>
      <c r="B272" s="154"/>
      <c r="C272" s="154"/>
      <c r="D272" s="154"/>
      <c r="E272" s="154"/>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154"/>
      <c r="AJ272" s="154"/>
      <c r="AK272" s="154"/>
      <c r="AL272" s="154"/>
      <c r="AM272" s="154"/>
      <c r="AN272" s="154"/>
      <c r="AO272" s="154"/>
      <c r="AP272" s="154"/>
      <c r="AQ272" s="154"/>
      <c r="AR272" s="154"/>
      <c r="AS272" s="154"/>
      <c r="AT272" s="154"/>
      <c r="AU272" s="154"/>
      <c r="AV272" s="154"/>
      <c r="AW272" s="154"/>
      <c r="AX272" s="154"/>
      <c r="AY272" s="154"/>
      <c r="AZ272" s="154"/>
      <c r="BA272" s="154"/>
      <c r="BB272" s="154"/>
      <c r="BC272" s="154"/>
      <c r="BD272" s="154"/>
      <c r="BE272" s="155"/>
      <c r="BF272" s="155"/>
      <c r="BG272" s="155"/>
      <c r="BH272" s="155"/>
      <c r="BI272" s="155"/>
      <c r="BJ272" s="155"/>
      <c r="BK272" s="155"/>
      <c r="BL272" s="155"/>
      <c r="BM272" s="155"/>
      <c r="BN272" s="155"/>
      <c r="BO272" s="155"/>
      <c r="BP272" s="155"/>
      <c r="BQ272" s="155"/>
    </row>
    <row r="273" spans="1:69" ht="13.2">
      <c r="A273" s="154"/>
      <c r="B273" s="154"/>
      <c r="C273" s="154"/>
      <c r="D273" s="154"/>
      <c r="E273" s="154"/>
      <c r="F273" s="154"/>
      <c r="G273" s="154"/>
      <c r="H273" s="154"/>
      <c r="I273" s="154"/>
      <c r="J273" s="154"/>
      <c r="K273" s="154"/>
      <c r="L273" s="154"/>
      <c r="M273" s="154"/>
      <c r="N273" s="154"/>
      <c r="O273" s="154"/>
      <c r="P273" s="154"/>
      <c r="Q273" s="154"/>
      <c r="R273" s="154"/>
      <c r="S273" s="154"/>
      <c r="T273" s="154"/>
      <c r="U273" s="154"/>
      <c r="V273" s="154"/>
      <c r="W273" s="154"/>
      <c r="X273" s="154"/>
      <c r="Y273" s="154"/>
      <c r="Z273" s="154"/>
      <c r="AA273" s="154"/>
      <c r="AB273" s="154"/>
      <c r="AC273" s="154"/>
      <c r="AD273" s="154"/>
      <c r="AE273" s="154"/>
      <c r="AF273" s="154"/>
      <c r="AG273" s="154"/>
      <c r="AH273" s="154"/>
      <c r="AI273" s="154"/>
      <c r="AJ273" s="154"/>
      <c r="AK273" s="154"/>
      <c r="AL273" s="154"/>
      <c r="AM273" s="154"/>
      <c r="AN273" s="154"/>
      <c r="AO273" s="154"/>
      <c r="AP273" s="154"/>
      <c r="AQ273" s="154"/>
      <c r="AR273" s="154"/>
      <c r="AS273" s="154"/>
      <c r="AT273" s="154"/>
      <c r="AU273" s="154"/>
      <c r="AV273" s="154"/>
      <c r="AW273" s="154"/>
      <c r="AX273" s="154"/>
      <c r="AY273" s="154"/>
      <c r="AZ273" s="154"/>
      <c r="BA273" s="154"/>
      <c r="BB273" s="154"/>
      <c r="BC273" s="154"/>
      <c r="BD273" s="154"/>
      <c r="BE273" s="155"/>
      <c r="BF273" s="155"/>
      <c r="BG273" s="155"/>
      <c r="BH273" s="155"/>
      <c r="BI273" s="155"/>
      <c r="BJ273" s="155"/>
      <c r="BK273" s="155"/>
      <c r="BL273" s="155"/>
      <c r="BM273" s="155"/>
      <c r="BN273" s="155"/>
      <c r="BO273" s="155"/>
      <c r="BP273" s="155"/>
      <c r="BQ273" s="155"/>
    </row>
    <row r="274" spans="1:69" ht="13.2">
      <c r="A274" s="154"/>
      <c r="B274" s="154"/>
      <c r="C274" s="154"/>
      <c r="D274" s="154"/>
      <c r="E274" s="154"/>
      <c r="F274" s="154"/>
      <c r="G274" s="154"/>
      <c r="H274" s="154"/>
      <c r="I274" s="154"/>
      <c r="J274" s="154"/>
      <c r="K274" s="154"/>
      <c r="L274" s="154"/>
      <c r="M274" s="154"/>
      <c r="N274" s="154"/>
      <c r="O274" s="154"/>
      <c r="P274" s="154"/>
      <c r="Q274" s="154"/>
      <c r="R274" s="154"/>
      <c r="S274" s="154"/>
      <c r="T274" s="154"/>
      <c r="U274" s="154"/>
      <c r="V274" s="154"/>
      <c r="W274" s="154"/>
      <c r="X274" s="154"/>
      <c r="Y274" s="154"/>
      <c r="Z274" s="154"/>
      <c r="AA274" s="154"/>
      <c r="AB274" s="154"/>
      <c r="AC274" s="154"/>
      <c r="AD274" s="154"/>
      <c r="AE274" s="154"/>
      <c r="AF274" s="154"/>
      <c r="AG274" s="154"/>
      <c r="AH274" s="154"/>
      <c r="AI274" s="154"/>
      <c r="AJ274" s="154"/>
      <c r="AK274" s="154"/>
      <c r="AL274" s="154"/>
      <c r="AM274" s="154"/>
      <c r="AN274" s="154"/>
      <c r="AO274" s="154"/>
      <c r="AP274" s="154"/>
      <c r="AQ274" s="154"/>
      <c r="AR274" s="154"/>
      <c r="AS274" s="154"/>
      <c r="AT274" s="154"/>
      <c r="AU274" s="154"/>
      <c r="AV274" s="154"/>
      <c r="AW274" s="154"/>
      <c r="AX274" s="154"/>
      <c r="AY274" s="154"/>
      <c r="AZ274" s="154"/>
      <c r="BA274" s="154"/>
      <c r="BB274" s="154"/>
      <c r="BC274" s="154"/>
      <c r="BD274" s="154"/>
      <c r="BE274" s="155"/>
      <c r="BF274" s="155"/>
      <c r="BG274" s="155"/>
      <c r="BH274" s="155"/>
      <c r="BI274" s="155"/>
      <c r="BJ274" s="155"/>
      <c r="BK274" s="155"/>
      <c r="BL274" s="155"/>
      <c r="BM274" s="155"/>
      <c r="BN274" s="155"/>
      <c r="BO274" s="155"/>
      <c r="BP274" s="155"/>
      <c r="BQ274" s="155"/>
    </row>
    <row r="275" spans="1:69" ht="13.2">
      <c r="A275" s="154"/>
      <c r="B275" s="154"/>
      <c r="C275" s="154"/>
      <c r="D275" s="154"/>
      <c r="E275" s="154"/>
      <c r="F275" s="154"/>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154"/>
      <c r="AC275" s="154"/>
      <c r="AD275" s="154"/>
      <c r="AE275" s="154"/>
      <c r="AF275" s="154"/>
      <c r="AG275" s="154"/>
      <c r="AH275" s="154"/>
      <c r="AI275" s="154"/>
      <c r="AJ275" s="154"/>
      <c r="AK275" s="154"/>
      <c r="AL275" s="154"/>
      <c r="AM275" s="154"/>
      <c r="AN275" s="154"/>
      <c r="AO275" s="154"/>
      <c r="AP275" s="154"/>
      <c r="AQ275" s="154"/>
      <c r="AR275" s="154"/>
      <c r="AS275" s="154"/>
      <c r="AT275" s="154"/>
      <c r="AU275" s="154"/>
      <c r="AV275" s="154"/>
      <c r="AW275" s="154"/>
      <c r="AX275" s="154"/>
      <c r="AY275" s="154"/>
      <c r="AZ275" s="154"/>
      <c r="BA275" s="154"/>
      <c r="BB275" s="154"/>
      <c r="BC275" s="154"/>
      <c r="BD275" s="154"/>
      <c r="BE275" s="155"/>
      <c r="BF275" s="155"/>
      <c r="BG275" s="155"/>
      <c r="BH275" s="155"/>
      <c r="BI275" s="155"/>
      <c r="BJ275" s="155"/>
      <c r="BK275" s="155"/>
      <c r="BL275" s="155"/>
      <c r="BM275" s="155"/>
      <c r="BN275" s="155"/>
      <c r="BO275" s="155"/>
      <c r="BP275" s="155"/>
      <c r="BQ275" s="155"/>
    </row>
    <row r="276" spans="1:69" ht="13.2">
      <c r="A276" s="154"/>
      <c r="B276" s="154"/>
      <c r="C276" s="154"/>
      <c r="D276" s="154"/>
      <c r="E276" s="154"/>
      <c r="F276" s="154"/>
      <c r="G276" s="154"/>
      <c r="H276" s="154"/>
      <c r="I276" s="154"/>
      <c r="J276" s="154"/>
      <c r="K276" s="154"/>
      <c r="L276" s="154"/>
      <c r="M276" s="154"/>
      <c r="N276" s="154"/>
      <c r="O276" s="154"/>
      <c r="P276" s="154"/>
      <c r="Q276" s="154"/>
      <c r="R276" s="154"/>
      <c r="S276" s="154"/>
      <c r="T276" s="154"/>
      <c r="U276" s="154"/>
      <c r="V276" s="154"/>
      <c r="W276" s="154"/>
      <c r="X276" s="154"/>
      <c r="Y276" s="154"/>
      <c r="Z276" s="154"/>
      <c r="AA276" s="154"/>
      <c r="AB276" s="154"/>
      <c r="AC276" s="154"/>
      <c r="AD276" s="154"/>
      <c r="AE276" s="154"/>
      <c r="AF276" s="154"/>
      <c r="AG276" s="154"/>
      <c r="AH276" s="154"/>
      <c r="AI276" s="154"/>
      <c r="AJ276" s="154"/>
      <c r="AK276" s="154"/>
      <c r="AL276" s="154"/>
      <c r="AM276" s="154"/>
      <c r="AN276" s="154"/>
      <c r="AO276" s="154"/>
      <c r="AP276" s="154"/>
      <c r="AQ276" s="154"/>
      <c r="AR276" s="154"/>
      <c r="AS276" s="154"/>
      <c r="AT276" s="154"/>
      <c r="AU276" s="154"/>
      <c r="AV276" s="154"/>
      <c r="AW276" s="154"/>
      <c r="AX276" s="154"/>
      <c r="AY276" s="154"/>
      <c r="AZ276" s="154"/>
      <c r="BA276" s="154"/>
      <c r="BB276" s="154"/>
      <c r="BC276" s="154"/>
      <c r="BD276" s="154"/>
      <c r="BE276" s="155"/>
      <c r="BF276" s="155"/>
      <c r="BG276" s="155"/>
      <c r="BH276" s="155"/>
      <c r="BI276" s="155"/>
      <c r="BJ276" s="155"/>
      <c r="BK276" s="155"/>
      <c r="BL276" s="155"/>
      <c r="BM276" s="155"/>
      <c r="BN276" s="155"/>
      <c r="BO276" s="155"/>
      <c r="BP276" s="155"/>
      <c r="BQ276" s="155"/>
    </row>
    <row r="277" spans="1:69" ht="13.2">
      <c r="A277" s="154"/>
      <c r="B277" s="154"/>
      <c r="C277" s="154"/>
      <c r="D277" s="154"/>
      <c r="E277" s="154"/>
      <c r="F277" s="154"/>
      <c r="G277" s="154"/>
      <c r="H277" s="154"/>
      <c r="I277" s="154"/>
      <c r="J277" s="154"/>
      <c r="K277" s="154"/>
      <c r="L277" s="154"/>
      <c r="M277" s="154"/>
      <c r="N277" s="154"/>
      <c r="O277" s="154"/>
      <c r="P277" s="154"/>
      <c r="Q277" s="154"/>
      <c r="R277" s="154"/>
      <c r="S277" s="154"/>
      <c r="T277" s="154"/>
      <c r="U277" s="154"/>
      <c r="V277" s="154"/>
      <c r="W277" s="154"/>
      <c r="X277" s="154"/>
      <c r="Y277" s="154"/>
      <c r="Z277" s="154"/>
      <c r="AA277" s="154"/>
      <c r="AB277" s="154"/>
      <c r="AC277" s="154"/>
      <c r="AD277" s="154"/>
      <c r="AE277" s="154"/>
      <c r="AF277" s="154"/>
      <c r="AG277" s="154"/>
      <c r="AH277" s="154"/>
      <c r="AI277" s="154"/>
      <c r="AJ277" s="154"/>
      <c r="AK277" s="154"/>
      <c r="AL277" s="154"/>
      <c r="AM277" s="154"/>
      <c r="AN277" s="154"/>
      <c r="AO277" s="154"/>
      <c r="AP277" s="154"/>
      <c r="AQ277" s="154"/>
      <c r="AR277" s="154"/>
      <c r="AS277" s="154"/>
      <c r="AT277" s="154"/>
      <c r="AU277" s="154"/>
      <c r="AV277" s="154"/>
      <c r="AW277" s="154"/>
      <c r="AX277" s="154"/>
      <c r="AY277" s="154"/>
      <c r="AZ277" s="154"/>
      <c r="BA277" s="154"/>
      <c r="BB277" s="154"/>
      <c r="BC277" s="154"/>
      <c r="BD277" s="154"/>
      <c r="BE277" s="155"/>
      <c r="BF277" s="155"/>
      <c r="BG277" s="155"/>
      <c r="BH277" s="155"/>
      <c r="BI277" s="155"/>
      <c r="BJ277" s="155"/>
      <c r="BK277" s="155"/>
      <c r="BL277" s="155"/>
      <c r="BM277" s="155"/>
      <c r="BN277" s="155"/>
      <c r="BO277" s="155"/>
      <c r="BP277" s="155"/>
      <c r="BQ277" s="155"/>
    </row>
    <row r="278" spans="1:69" ht="13.2">
      <c r="A278" s="154"/>
      <c r="B278" s="154"/>
      <c r="C278" s="154"/>
      <c r="D278" s="154"/>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54"/>
      <c r="AL278" s="154"/>
      <c r="AM278" s="154"/>
      <c r="AN278" s="154"/>
      <c r="AO278" s="154"/>
      <c r="AP278" s="154"/>
      <c r="AQ278" s="154"/>
      <c r="AR278" s="154"/>
      <c r="AS278" s="154"/>
      <c r="AT278" s="154"/>
      <c r="AU278" s="154"/>
      <c r="AV278" s="154"/>
      <c r="AW278" s="154"/>
      <c r="AX278" s="154"/>
      <c r="AY278" s="154"/>
      <c r="AZ278" s="154"/>
      <c r="BA278" s="154"/>
      <c r="BB278" s="154"/>
      <c r="BC278" s="154"/>
      <c r="BD278" s="154"/>
      <c r="BE278" s="155"/>
      <c r="BF278" s="155"/>
      <c r="BG278" s="155"/>
      <c r="BH278" s="155"/>
      <c r="BI278" s="155"/>
      <c r="BJ278" s="155"/>
      <c r="BK278" s="155"/>
      <c r="BL278" s="155"/>
      <c r="BM278" s="155"/>
      <c r="BN278" s="155"/>
      <c r="BO278" s="155"/>
      <c r="BP278" s="155"/>
      <c r="BQ278" s="155"/>
    </row>
    <row r="279" spans="1:69" ht="13.2">
      <c r="A279" s="154"/>
      <c r="B279" s="154"/>
      <c r="C279" s="154"/>
      <c r="D279" s="154"/>
      <c r="E279" s="154"/>
      <c r="F279" s="154"/>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154"/>
      <c r="AC279" s="154"/>
      <c r="AD279" s="154"/>
      <c r="AE279" s="154"/>
      <c r="AF279" s="154"/>
      <c r="AG279" s="154"/>
      <c r="AH279" s="154"/>
      <c r="AI279" s="154"/>
      <c r="AJ279" s="154"/>
      <c r="AK279" s="154"/>
      <c r="AL279" s="154"/>
      <c r="AM279" s="154"/>
      <c r="AN279" s="154"/>
      <c r="AO279" s="154"/>
      <c r="AP279" s="154"/>
      <c r="AQ279" s="154"/>
      <c r="AR279" s="154"/>
      <c r="AS279" s="154"/>
      <c r="AT279" s="154"/>
      <c r="AU279" s="154"/>
      <c r="AV279" s="154"/>
      <c r="AW279" s="154"/>
      <c r="AX279" s="154"/>
      <c r="AY279" s="154"/>
      <c r="AZ279" s="154"/>
      <c r="BA279" s="154"/>
      <c r="BB279" s="154"/>
      <c r="BC279" s="154"/>
      <c r="BD279" s="154"/>
      <c r="BE279" s="155"/>
      <c r="BF279" s="155"/>
      <c r="BG279" s="155"/>
      <c r="BH279" s="155"/>
      <c r="BI279" s="155"/>
      <c r="BJ279" s="155"/>
      <c r="BK279" s="155"/>
      <c r="BL279" s="155"/>
      <c r="BM279" s="155"/>
      <c r="BN279" s="155"/>
      <c r="BO279" s="155"/>
      <c r="BP279" s="155"/>
      <c r="BQ279" s="155"/>
    </row>
    <row r="280" spans="1:69" ht="13.2">
      <c r="A280" s="154"/>
      <c r="B280" s="154"/>
      <c r="C280" s="154"/>
      <c r="D280" s="154"/>
      <c r="E280" s="154"/>
      <c r="F280" s="154"/>
      <c r="G280" s="154"/>
      <c r="H280" s="154"/>
      <c r="I280" s="154"/>
      <c r="J280" s="154"/>
      <c r="K280" s="154"/>
      <c r="L280" s="154"/>
      <c r="M280" s="154"/>
      <c r="N280" s="154"/>
      <c r="O280" s="154"/>
      <c r="P280" s="154"/>
      <c r="Q280" s="154"/>
      <c r="R280" s="154"/>
      <c r="S280" s="154"/>
      <c r="T280" s="154"/>
      <c r="U280" s="154"/>
      <c r="V280" s="154"/>
      <c r="W280" s="154"/>
      <c r="X280" s="154"/>
      <c r="Y280" s="154"/>
      <c r="Z280" s="154"/>
      <c r="AA280" s="154"/>
      <c r="AB280" s="154"/>
      <c r="AC280" s="154"/>
      <c r="AD280" s="154"/>
      <c r="AE280" s="154"/>
      <c r="AF280" s="154"/>
      <c r="AG280" s="154"/>
      <c r="AH280" s="154"/>
      <c r="AI280" s="154"/>
      <c r="AJ280" s="154"/>
      <c r="AK280" s="154"/>
      <c r="AL280" s="154"/>
      <c r="AM280" s="154"/>
      <c r="AN280" s="154"/>
      <c r="AO280" s="154"/>
      <c r="AP280" s="154"/>
      <c r="AQ280" s="154"/>
      <c r="AR280" s="154"/>
      <c r="AS280" s="154"/>
      <c r="AT280" s="154"/>
      <c r="AU280" s="154"/>
      <c r="AV280" s="154"/>
      <c r="AW280" s="154"/>
      <c r="AX280" s="154"/>
      <c r="AY280" s="154"/>
      <c r="AZ280" s="154"/>
      <c r="BA280" s="154"/>
      <c r="BB280" s="154"/>
      <c r="BC280" s="154"/>
      <c r="BD280" s="154"/>
      <c r="BE280" s="155"/>
      <c r="BF280" s="155"/>
      <c r="BG280" s="155"/>
      <c r="BH280" s="155"/>
      <c r="BI280" s="155"/>
      <c r="BJ280" s="155"/>
      <c r="BK280" s="155"/>
      <c r="BL280" s="155"/>
      <c r="BM280" s="155"/>
      <c r="BN280" s="155"/>
      <c r="BO280" s="155"/>
      <c r="BP280" s="155"/>
      <c r="BQ280" s="155"/>
    </row>
    <row r="281" spans="1:69" ht="13.2">
      <c r="A281" s="154"/>
      <c r="B281" s="154"/>
      <c r="C281" s="154"/>
      <c r="D281" s="154"/>
      <c r="E281" s="154"/>
      <c r="F281" s="154"/>
      <c r="G281" s="154"/>
      <c r="H281" s="154"/>
      <c r="I281" s="154"/>
      <c r="J281" s="154"/>
      <c r="K281" s="154"/>
      <c r="L281" s="154"/>
      <c r="M281" s="154"/>
      <c r="N281" s="154"/>
      <c r="O281" s="154"/>
      <c r="P281" s="154"/>
      <c r="Q281" s="154"/>
      <c r="R281" s="154"/>
      <c r="S281" s="154"/>
      <c r="T281" s="154"/>
      <c r="U281" s="154"/>
      <c r="V281" s="154"/>
      <c r="W281" s="154"/>
      <c r="X281" s="154"/>
      <c r="Y281" s="154"/>
      <c r="Z281" s="154"/>
      <c r="AA281" s="154"/>
      <c r="AB281" s="154"/>
      <c r="AC281" s="154"/>
      <c r="AD281" s="154"/>
      <c r="AE281" s="154"/>
      <c r="AF281" s="154"/>
      <c r="AG281" s="154"/>
      <c r="AH281" s="154"/>
      <c r="AI281" s="154"/>
      <c r="AJ281" s="154"/>
      <c r="AK281" s="154"/>
      <c r="AL281" s="154"/>
      <c r="AM281" s="154"/>
      <c r="AN281" s="154"/>
      <c r="AO281" s="154"/>
      <c r="AP281" s="154"/>
      <c r="AQ281" s="154"/>
      <c r="AR281" s="154"/>
      <c r="AS281" s="154"/>
      <c r="AT281" s="154"/>
      <c r="AU281" s="154"/>
      <c r="AV281" s="154"/>
      <c r="AW281" s="154"/>
      <c r="AX281" s="154"/>
      <c r="AY281" s="154"/>
      <c r="AZ281" s="154"/>
      <c r="BA281" s="154"/>
      <c r="BB281" s="154"/>
      <c r="BC281" s="154"/>
      <c r="BD281" s="154"/>
      <c r="BE281" s="155"/>
      <c r="BF281" s="155"/>
      <c r="BG281" s="155"/>
      <c r="BH281" s="155"/>
      <c r="BI281" s="155"/>
      <c r="BJ281" s="155"/>
      <c r="BK281" s="155"/>
      <c r="BL281" s="155"/>
      <c r="BM281" s="155"/>
      <c r="BN281" s="155"/>
      <c r="BO281" s="155"/>
      <c r="BP281" s="155"/>
      <c r="BQ281" s="155"/>
    </row>
    <row r="282" spans="1:69" ht="13.2">
      <c r="A282" s="154"/>
      <c r="B282" s="154"/>
      <c r="C282" s="154"/>
      <c r="D282" s="154"/>
      <c r="E282" s="154"/>
      <c r="F282" s="154"/>
      <c r="G282" s="154"/>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4"/>
      <c r="AE282" s="154"/>
      <c r="AF282" s="154"/>
      <c r="AG282" s="154"/>
      <c r="AH282" s="154"/>
      <c r="AI282" s="154"/>
      <c r="AJ282" s="154"/>
      <c r="AK282" s="154"/>
      <c r="AL282" s="154"/>
      <c r="AM282" s="154"/>
      <c r="AN282" s="154"/>
      <c r="AO282" s="154"/>
      <c r="AP282" s="154"/>
      <c r="AQ282" s="154"/>
      <c r="AR282" s="154"/>
      <c r="AS282" s="154"/>
      <c r="AT282" s="154"/>
      <c r="AU282" s="154"/>
      <c r="AV282" s="154"/>
      <c r="AW282" s="154"/>
      <c r="AX282" s="154"/>
      <c r="AY282" s="154"/>
      <c r="AZ282" s="154"/>
      <c r="BA282" s="154"/>
      <c r="BB282" s="154"/>
      <c r="BC282" s="154"/>
      <c r="BD282" s="154"/>
      <c r="BE282" s="155"/>
      <c r="BF282" s="155"/>
      <c r="BG282" s="155"/>
      <c r="BH282" s="155"/>
      <c r="BI282" s="155"/>
      <c r="BJ282" s="155"/>
      <c r="BK282" s="155"/>
      <c r="BL282" s="155"/>
      <c r="BM282" s="155"/>
      <c r="BN282" s="155"/>
      <c r="BO282" s="155"/>
      <c r="BP282" s="155"/>
      <c r="BQ282" s="155"/>
    </row>
    <row r="283" spans="1:69" ht="13.2">
      <c r="A283" s="154"/>
      <c r="B283" s="154"/>
      <c r="C283" s="154"/>
      <c r="D283" s="154"/>
      <c r="E283" s="154"/>
      <c r="F283" s="154"/>
      <c r="G283" s="154"/>
      <c r="H283" s="154"/>
      <c r="I283" s="154"/>
      <c r="J283" s="154"/>
      <c r="K283" s="154"/>
      <c r="L283" s="154"/>
      <c r="M283" s="154"/>
      <c r="N283" s="154"/>
      <c r="O283" s="154"/>
      <c r="P283" s="154"/>
      <c r="Q283" s="154"/>
      <c r="R283" s="154"/>
      <c r="S283" s="154"/>
      <c r="T283" s="154"/>
      <c r="U283" s="154"/>
      <c r="V283" s="154"/>
      <c r="W283" s="154"/>
      <c r="X283" s="154"/>
      <c r="Y283" s="154"/>
      <c r="Z283" s="154"/>
      <c r="AA283" s="154"/>
      <c r="AB283" s="154"/>
      <c r="AC283" s="154"/>
      <c r="AD283" s="154"/>
      <c r="AE283" s="154"/>
      <c r="AF283" s="154"/>
      <c r="AG283" s="154"/>
      <c r="AH283" s="154"/>
      <c r="AI283" s="154"/>
      <c r="AJ283" s="154"/>
      <c r="AK283" s="154"/>
      <c r="AL283" s="154"/>
      <c r="AM283" s="154"/>
      <c r="AN283" s="154"/>
      <c r="AO283" s="154"/>
      <c r="AP283" s="154"/>
      <c r="AQ283" s="154"/>
      <c r="AR283" s="154"/>
      <c r="AS283" s="154"/>
      <c r="AT283" s="154"/>
      <c r="AU283" s="154"/>
      <c r="AV283" s="154"/>
      <c r="AW283" s="154"/>
      <c r="AX283" s="154"/>
      <c r="AY283" s="154"/>
      <c r="AZ283" s="154"/>
      <c r="BA283" s="154"/>
      <c r="BB283" s="154"/>
      <c r="BC283" s="154"/>
      <c r="BD283" s="154"/>
      <c r="BE283" s="155"/>
      <c r="BF283" s="155"/>
      <c r="BG283" s="155"/>
      <c r="BH283" s="155"/>
      <c r="BI283" s="155"/>
      <c r="BJ283" s="155"/>
      <c r="BK283" s="155"/>
      <c r="BL283" s="155"/>
      <c r="BM283" s="155"/>
      <c r="BN283" s="155"/>
      <c r="BO283" s="155"/>
      <c r="BP283" s="155"/>
      <c r="BQ283" s="155"/>
    </row>
    <row r="284" spans="1:69" ht="13.2">
      <c r="A284" s="154"/>
      <c r="B284" s="154"/>
      <c r="C284" s="154"/>
      <c r="D284" s="154"/>
      <c r="E284" s="154"/>
      <c r="F284" s="154"/>
      <c r="G284" s="154"/>
      <c r="H284" s="154"/>
      <c r="I284" s="154"/>
      <c r="J284" s="154"/>
      <c r="K284" s="154"/>
      <c r="L284" s="154"/>
      <c r="M284" s="154"/>
      <c r="N284" s="154"/>
      <c r="O284" s="154"/>
      <c r="P284" s="154"/>
      <c r="Q284" s="154"/>
      <c r="R284" s="154"/>
      <c r="S284" s="154"/>
      <c r="T284" s="154"/>
      <c r="U284" s="154"/>
      <c r="V284" s="154"/>
      <c r="W284" s="154"/>
      <c r="X284" s="154"/>
      <c r="Y284" s="154"/>
      <c r="Z284" s="154"/>
      <c r="AA284" s="154"/>
      <c r="AB284" s="154"/>
      <c r="AC284" s="154"/>
      <c r="AD284" s="154"/>
      <c r="AE284" s="154"/>
      <c r="AF284" s="154"/>
      <c r="AG284" s="154"/>
      <c r="AH284" s="154"/>
      <c r="AI284" s="154"/>
      <c r="AJ284" s="154"/>
      <c r="AK284" s="154"/>
      <c r="AL284" s="154"/>
      <c r="AM284" s="154"/>
      <c r="AN284" s="154"/>
      <c r="AO284" s="154"/>
      <c r="AP284" s="154"/>
      <c r="AQ284" s="154"/>
      <c r="AR284" s="154"/>
      <c r="AS284" s="154"/>
      <c r="AT284" s="154"/>
      <c r="AU284" s="154"/>
      <c r="AV284" s="154"/>
      <c r="AW284" s="154"/>
      <c r="AX284" s="154"/>
      <c r="AY284" s="154"/>
      <c r="AZ284" s="154"/>
      <c r="BA284" s="154"/>
      <c r="BB284" s="154"/>
      <c r="BC284" s="154"/>
      <c r="BD284" s="154"/>
      <c r="BE284" s="155"/>
      <c r="BF284" s="155"/>
      <c r="BG284" s="155"/>
      <c r="BH284" s="155"/>
      <c r="BI284" s="155"/>
      <c r="BJ284" s="155"/>
      <c r="BK284" s="155"/>
      <c r="BL284" s="155"/>
      <c r="BM284" s="155"/>
      <c r="BN284" s="155"/>
      <c r="BO284" s="155"/>
      <c r="BP284" s="155"/>
      <c r="BQ284" s="155"/>
    </row>
    <row r="285" spans="1:69" ht="13.2">
      <c r="A285" s="154"/>
      <c r="B285" s="154"/>
      <c r="C285" s="154"/>
      <c r="D285" s="154"/>
      <c r="E285" s="154"/>
      <c r="F285" s="154"/>
      <c r="G285" s="154"/>
      <c r="H285" s="154"/>
      <c r="I285" s="154"/>
      <c r="J285" s="154"/>
      <c r="K285" s="154"/>
      <c r="L285" s="154"/>
      <c r="M285" s="154"/>
      <c r="N285" s="154"/>
      <c r="O285" s="154"/>
      <c r="P285" s="154"/>
      <c r="Q285" s="154"/>
      <c r="R285" s="154"/>
      <c r="S285" s="154"/>
      <c r="T285" s="154"/>
      <c r="U285" s="154"/>
      <c r="V285" s="154"/>
      <c r="W285" s="154"/>
      <c r="X285" s="154"/>
      <c r="Y285" s="154"/>
      <c r="Z285" s="154"/>
      <c r="AA285" s="154"/>
      <c r="AB285" s="154"/>
      <c r="AC285" s="154"/>
      <c r="AD285" s="154"/>
      <c r="AE285" s="154"/>
      <c r="AF285" s="154"/>
      <c r="AG285" s="154"/>
      <c r="AH285" s="154"/>
      <c r="AI285" s="154"/>
      <c r="AJ285" s="154"/>
      <c r="AK285" s="154"/>
      <c r="AL285" s="154"/>
      <c r="AM285" s="154"/>
      <c r="AN285" s="154"/>
      <c r="AO285" s="154"/>
      <c r="AP285" s="154"/>
      <c r="AQ285" s="154"/>
      <c r="AR285" s="154"/>
      <c r="AS285" s="154"/>
      <c r="AT285" s="154"/>
      <c r="AU285" s="154"/>
      <c r="AV285" s="154"/>
      <c r="AW285" s="154"/>
      <c r="AX285" s="154"/>
      <c r="AY285" s="154"/>
      <c r="AZ285" s="154"/>
      <c r="BA285" s="154"/>
      <c r="BB285" s="154"/>
      <c r="BC285" s="154"/>
      <c r="BD285" s="154"/>
      <c r="BE285" s="155"/>
      <c r="BF285" s="155"/>
      <c r="BG285" s="155"/>
      <c r="BH285" s="155"/>
      <c r="BI285" s="155"/>
      <c r="BJ285" s="155"/>
      <c r="BK285" s="155"/>
      <c r="BL285" s="155"/>
      <c r="BM285" s="155"/>
      <c r="BN285" s="155"/>
      <c r="BO285" s="155"/>
      <c r="BP285" s="155"/>
      <c r="BQ285" s="155"/>
    </row>
    <row r="286" spans="1:69" ht="13.2">
      <c r="A286" s="154"/>
      <c r="B286" s="154"/>
      <c r="C286" s="154"/>
      <c r="D286" s="154"/>
      <c r="E286" s="154"/>
      <c r="F286" s="154"/>
      <c r="G286" s="154"/>
      <c r="H286" s="154"/>
      <c r="I286" s="154"/>
      <c r="J286" s="154"/>
      <c r="K286" s="154"/>
      <c r="L286" s="154"/>
      <c r="M286" s="154"/>
      <c r="N286" s="154"/>
      <c r="O286" s="154"/>
      <c r="P286" s="154"/>
      <c r="Q286" s="154"/>
      <c r="R286" s="154"/>
      <c r="S286" s="154"/>
      <c r="T286" s="154"/>
      <c r="U286" s="154"/>
      <c r="V286" s="154"/>
      <c r="W286" s="154"/>
      <c r="X286" s="154"/>
      <c r="Y286" s="154"/>
      <c r="Z286" s="154"/>
      <c r="AA286" s="154"/>
      <c r="AB286" s="154"/>
      <c r="AC286" s="154"/>
      <c r="AD286" s="154"/>
      <c r="AE286" s="154"/>
      <c r="AF286" s="154"/>
      <c r="AG286" s="154"/>
      <c r="AH286" s="154"/>
      <c r="AI286" s="154"/>
      <c r="AJ286" s="154"/>
      <c r="AK286" s="154"/>
      <c r="AL286" s="154"/>
      <c r="AM286" s="154"/>
      <c r="AN286" s="154"/>
      <c r="AO286" s="154"/>
      <c r="AP286" s="154"/>
      <c r="AQ286" s="154"/>
      <c r="AR286" s="154"/>
      <c r="AS286" s="154"/>
      <c r="AT286" s="154"/>
      <c r="AU286" s="154"/>
      <c r="AV286" s="154"/>
      <c r="AW286" s="154"/>
      <c r="AX286" s="154"/>
      <c r="AY286" s="154"/>
      <c r="AZ286" s="154"/>
      <c r="BA286" s="154"/>
      <c r="BB286" s="154"/>
      <c r="BC286" s="154"/>
      <c r="BD286" s="154"/>
      <c r="BE286" s="155"/>
      <c r="BF286" s="155"/>
      <c r="BG286" s="155"/>
      <c r="BH286" s="155"/>
      <c r="BI286" s="155"/>
      <c r="BJ286" s="155"/>
      <c r="BK286" s="155"/>
      <c r="BL286" s="155"/>
      <c r="BM286" s="155"/>
      <c r="BN286" s="155"/>
      <c r="BO286" s="155"/>
      <c r="BP286" s="155"/>
      <c r="BQ286" s="155"/>
    </row>
    <row r="287" spans="1:69" ht="13.2">
      <c r="A287" s="154"/>
      <c r="B287" s="154"/>
      <c r="C287" s="154"/>
      <c r="D287" s="154"/>
      <c r="E287" s="154"/>
      <c r="F287" s="154"/>
      <c r="G287" s="154"/>
      <c r="H287" s="154"/>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4"/>
      <c r="AG287" s="154"/>
      <c r="AH287" s="154"/>
      <c r="AI287" s="154"/>
      <c r="AJ287" s="154"/>
      <c r="AK287" s="154"/>
      <c r="AL287" s="154"/>
      <c r="AM287" s="154"/>
      <c r="AN287" s="154"/>
      <c r="AO287" s="154"/>
      <c r="AP287" s="154"/>
      <c r="AQ287" s="154"/>
      <c r="AR287" s="154"/>
      <c r="AS287" s="154"/>
      <c r="AT287" s="154"/>
      <c r="AU287" s="154"/>
      <c r="AV287" s="154"/>
      <c r="AW287" s="154"/>
      <c r="AX287" s="154"/>
      <c r="AY287" s="154"/>
      <c r="AZ287" s="154"/>
      <c r="BA287" s="154"/>
      <c r="BB287" s="154"/>
      <c r="BC287" s="154"/>
      <c r="BD287" s="154"/>
      <c r="BE287" s="155"/>
      <c r="BF287" s="155"/>
      <c r="BG287" s="155"/>
      <c r="BH287" s="155"/>
      <c r="BI287" s="155"/>
      <c r="BJ287" s="155"/>
      <c r="BK287" s="155"/>
      <c r="BL287" s="155"/>
      <c r="BM287" s="155"/>
      <c r="BN287" s="155"/>
      <c r="BO287" s="155"/>
      <c r="BP287" s="155"/>
      <c r="BQ287" s="155"/>
    </row>
    <row r="288" spans="1:69" ht="13.2">
      <c r="A288" s="154"/>
      <c r="B288" s="154"/>
      <c r="C288" s="154"/>
      <c r="D288" s="154"/>
      <c r="E288" s="154"/>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4"/>
      <c r="AY288" s="154"/>
      <c r="AZ288" s="154"/>
      <c r="BA288" s="154"/>
      <c r="BB288" s="154"/>
      <c r="BC288" s="154"/>
      <c r="BD288" s="154"/>
      <c r="BE288" s="155"/>
      <c r="BF288" s="155"/>
      <c r="BG288" s="155"/>
      <c r="BH288" s="155"/>
      <c r="BI288" s="155"/>
      <c r="BJ288" s="155"/>
      <c r="BK288" s="155"/>
      <c r="BL288" s="155"/>
      <c r="BM288" s="155"/>
      <c r="BN288" s="155"/>
      <c r="BO288" s="155"/>
      <c r="BP288" s="155"/>
      <c r="BQ288" s="155"/>
    </row>
    <row r="289" spans="1:69" ht="13.2">
      <c r="A289" s="154"/>
      <c r="B289" s="154"/>
      <c r="C289" s="154"/>
      <c r="D289" s="154"/>
      <c r="E289" s="154"/>
      <c r="F289" s="154"/>
      <c r="G289" s="154"/>
      <c r="H289" s="154"/>
      <c r="I289" s="154"/>
      <c r="J289" s="154"/>
      <c r="K289" s="154"/>
      <c r="L289" s="154"/>
      <c r="M289" s="154"/>
      <c r="N289" s="154"/>
      <c r="O289" s="154"/>
      <c r="P289" s="154"/>
      <c r="Q289" s="154"/>
      <c r="R289" s="154"/>
      <c r="S289" s="154"/>
      <c r="T289" s="154"/>
      <c r="U289" s="154"/>
      <c r="V289" s="154"/>
      <c r="W289" s="154"/>
      <c r="X289" s="154"/>
      <c r="Y289" s="154"/>
      <c r="Z289" s="154"/>
      <c r="AA289" s="154"/>
      <c r="AB289" s="154"/>
      <c r="AC289" s="154"/>
      <c r="AD289" s="154"/>
      <c r="AE289" s="154"/>
      <c r="AF289" s="154"/>
      <c r="AG289" s="154"/>
      <c r="AH289" s="154"/>
      <c r="AI289" s="154"/>
      <c r="AJ289" s="154"/>
      <c r="AK289" s="154"/>
      <c r="AL289" s="154"/>
      <c r="AM289" s="154"/>
      <c r="AN289" s="154"/>
      <c r="AO289" s="154"/>
      <c r="AP289" s="154"/>
      <c r="AQ289" s="154"/>
      <c r="AR289" s="154"/>
      <c r="AS289" s="154"/>
      <c r="AT289" s="154"/>
      <c r="AU289" s="154"/>
      <c r="AV289" s="154"/>
      <c r="AW289" s="154"/>
      <c r="AX289" s="154"/>
      <c r="AY289" s="154"/>
      <c r="AZ289" s="154"/>
      <c r="BA289" s="154"/>
      <c r="BB289" s="154"/>
      <c r="BC289" s="154"/>
      <c r="BD289" s="154"/>
      <c r="BE289" s="155"/>
      <c r="BF289" s="155"/>
      <c r="BG289" s="155"/>
      <c r="BH289" s="155"/>
      <c r="BI289" s="155"/>
      <c r="BJ289" s="155"/>
      <c r="BK289" s="155"/>
      <c r="BL289" s="155"/>
      <c r="BM289" s="155"/>
      <c r="BN289" s="155"/>
      <c r="BO289" s="155"/>
      <c r="BP289" s="155"/>
      <c r="BQ289" s="155"/>
    </row>
    <row r="290" spans="1:69" ht="13.2">
      <c r="A290" s="154"/>
      <c r="B290" s="154"/>
      <c r="C290" s="154"/>
      <c r="D290" s="154"/>
      <c r="E290" s="154"/>
      <c r="F290" s="154"/>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154"/>
      <c r="AC290" s="154"/>
      <c r="AD290" s="154"/>
      <c r="AE290" s="154"/>
      <c r="AF290" s="154"/>
      <c r="AG290" s="154"/>
      <c r="AH290" s="154"/>
      <c r="AI290" s="154"/>
      <c r="AJ290" s="154"/>
      <c r="AK290" s="154"/>
      <c r="AL290" s="154"/>
      <c r="AM290" s="154"/>
      <c r="AN290" s="154"/>
      <c r="AO290" s="154"/>
      <c r="AP290" s="154"/>
      <c r="AQ290" s="154"/>
      <c r="AR290" s="154"/>
      <c r="AS290" s="154"/>
      <c r="AT290" s="154"/>
      <c r="AU290" s="154"/>
      <c r="AV290" s="154"/>
      <c r="AW290" s="154"/>
      <c r="AX290" s="154"/>
      <c r="AY290" s="154"/>
      <c r="AZ290" s="154"/>
      <c r="BA290" s="154"/>
      <c r="BB290" s="154"/>
      <c r="BC290" s="154"/>
      <c r="BD290" s="154"/>
      <c r="BE290" s="155"/>
      <c r="BF290" s="155"/>
      <c r="BG290" s="155"/>
      <c r="BH290" s="155"/>
      <c r="BI290" s="155"/>
      <c r="BJ290" s="155"/>
      <c r="BK290" s="155"/>
      <c r="BL290" s="155"/>
      <c r="BM290" s="155"/>
      <c r="BN290" s="155"/>
      <c r="BO290" s="155"/>
      <c r="BP290" s="155"/>
      <c r="BQ290" s="155"/>
    </row>
    <row r="291" spans="1:69" ht="13.2">
      <c r="A291" s="154"/>
      <c r="B291" s="154"/>
      <c r="C291" s="154"/>
      <c r="D291" s="154"/>
      <c r="E291" s="154"/>
      <c r="F291" s="154"/>
      <c r="G291" s="154"/>
      <c r="H291" s="154"/>
      <c r="I291" s="154"/>
      <c r="J291" s="154"/>
      <c r="K291" s="154"/>
      <c r="L291" s="154"/>
      <c r="M291" s="154"/>
      <c r="N291" s="154"/>
      <c r="O291" s="154"/>
      <c r="P291" s="154"/>
      <c r="Q291" s="154"/>
      <c r="R291" s="154"/>
      <c r="S291" s="154"/>
      <c r="T291" s="154"/>
      <c r="U291" s="154"/>
      <c r="V291" s="154"/>
      <c r="W291" s="154"/>
      <c r="X291" s="154"/>
      <c r="Y291" s="154"/>
      <c r="Z291" s="154"/>
      <c r="AA291" s="154"/>
      <c r="AB291" s="154"/>
      <c r="AC291" s="154"/>
      <c r="AD291" s="154"/>
      <c r="AE291" s="154"/>
      <c r="AF291" s="154"/>
      <c r="AG291" s="154"/>
      <c r="AH291" s="154"/>
      <c r="AI291" s="154"/>
      <c r="AJ291" s="154"/>
      <c r="AK291" s="154"/>
      <c r="AL291" s="154"/>
      <c r="AM291" s="154"/>
      <c r="AN291" s="154"/>
      <c r="AO291" s="154"/>
      <c r="AP291" s="154"/>
      <c r="AQ291" s="154"/>
      <c r="AR291" s="154"/>
      <c r="AS291" s="154"/>
      <c r="AT291" s="154"/>
      <c r="AU291" s="154"/>
      <c r="AV291" s="154"/>
      <c r="AW291" s="154"/>
      <c r="AX291" s="154"/>
      <c r="AY291" s="154"/>
      <c r="AZ291" s="154"/>
      <c r="BA291" s="154"/>
      <c r="BB291" s="154"/>
      <c r="BC291" s="154"/>
      <c r="BD291" s="154"/>
      <c r="BE291" s="155"/>
      <c r="BF291" s="155"/>
      <c r="BG291" s="155"/>
      <c r="BH291" s="155"/>
      <c r="BI291" s="155"/>
      <c r="BJ291" s="155"/>
      <c r="BK291" s="155"/>
      <c r="BL291" s="155"/>
      <c r="BM291" s="155"/>
      <c r="BN291" s="155"/>
      <c r="BO291" s="155"/>
      <c r="BP291" s="155"/>
      <c r="BQ291" s="155"/>
    </row>
    <row r="292" spans="1:69" ht="13.2">
      <c r="A292" s="154"/>
      <c r="B292" s="154"/>
      <c r="C292" s="154"/>
      <c r="D292" s="154"/>
      <c r="E292" s="154"/>
      <c r="F292" s="154"/>
      <c r="G292" s="154"/>
      <c r="H292" s="154"/>
      <c r="I292" s="154"/>
      <c r="J292" s="154"/>
      <c r="K292" s="154"/>
      <c r="L292" s="154"/>
      <c r="M292" s="154"/>
      <c r="N292" s="154"/>
      <c r="O292" s="154"/>
      <c r="P292" s="154"/>
      <c r="Q292" s="154"/>
      <c r="R292" s="154"/>
      <c r="S292" s="154"/>
      <c r="T292" s="154"/>
      <c r="U292" s="154"/>
      <c r="V292" s="154"/>
      <c r="W292" s="154"/>
      <c r="X292" s="154"/>
      <c r="Y292" s="154"/>
      <c r="Z292" s="154"/>
      <c r="AA292" s="154"/>
      <c r="AB292" s="154"/>
      <c r="AC292" s="154"/>
      <c r="AD292" s="154"/>
      <c r="AE292" s="154"/>
      <c r="AF292" s="154"/>
      <c r="AG292" s="154"/>
      <c r="AH292" s="154"/>
      <c r="AI292" s="154"/>
      <c r="AJ292" s="154"/>
      <c r="AK292" s="154"/>
      <c r="AL292" s="154"/>
      <c r="AM292" s="154"/>
      <c r="AN292" s="154"/>
      <c r="AO292" s="154"/>
      <c r="AP292" s="154"/>
      <c r="AQ292" s="154"/>
      <c r="AR292" s="154"/>
      <c r="AS292" s="154"/>
      <c r="AT292" s="154"/>
      <c r="AU292" s="154"/>
      <c r="AV292" s="154"/>
      <c r="AW292" s="154"/>
      <c r="AX292" s="154"/>
      <c r="AY292" s="154"/>
      <c r="AZ292" s="154"/>
      <c r="BA292" s="154"/>
      <c r="BB292" s="154"/>
      <c r="BC292" s="154"/>
      <c r="BD292" s="154"/>
      <c r="BE292" s="155"/>
      <c r="BF292" s="155"/>
      <c r="BG292" s="155"/>
      <c r="BH292" s="155"/>
      <c r="BI292" s="155"/>
      <c r="BJ292" s="155"/>
      <c r="BK292" s="155"/>
      <c r="BL292" s="155"/>
      <c r="BM292" s="155"/>
      <c r="BN292" s="155"/>
      <c r="BO292" s="155"/>
      <c r="BP292" s="155"/>
      <c r="BQ292" s="155"/>
    </row>
    <row r="293" spans="1:69" ht="13.2">
      <c r="A293" s="154"/>
      <c r="B293" s="154"/>
      <c r="C293" s="154"/>
      <c r="D293" s="154"/>
      <c r="E293" s="154"/>
      <c r="F293" s="154"/>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154"/>
      <c r="AJ293" s="154"/>
      <c r="AK293" s="154"/>
      <c r="AL293" s="154"/>
      <c r="AM293" s="154"/>
      <c r="AN293" s="154"/>
      <c r="AO293" s="154"/>
      <c r="AP293" s="154"/>
      <c r="AQ293" s="154"/>
      <c r="AR293" s="154"/>
      <c r="AS293" s="154"/>
      <c r="AT293" s="154"/>
      <c r="AU293" s="154"/>
      <c r="AV293" s="154"/>
      <c r="AW293" s="154"/>
      <c r="AX293" s="154"/>
      <c r="AY293" s="154"/>
      <c r="AZ293" s="154"/>
      <c r="BA293" s="154"/>
      <c r="BB293" s="154"/>
      <c r="BC293" s="154"/>
      <c r="BD293" s="154"/>
      <c r="BE293" s="155"/>
      <c r="BF293" s="155"/>
      <c r="BG293" s="155"/>
      <c r="BH293" s="155"/>
      <c r="BI293" s="155"/>
      <c r="BJ293" s="155"/>
      <c r="BK293" s="155"/>
      <c r="BL293" s="155"/>
      <c r="BM293" s="155"/>
      <c r="BN293" s="155"/>
      <c r="BO293" s="155"/>
      <c r="BP293" s="155"/>
      <c r="BQ293" s="155"/>
    </row>
    <row r="294" spans="1:69" ht="13.2">
      <c r="A294" s="154"/>
      <c r="B294" s="154"/>
      <c r="C294" s="154"/>
      <c r="D294" s="154"/>
      <c r="E294" s="154"/>
      <c r="F294" s="154"/>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154"/>
      <c r="AC294" s="154"/>
      <c r="AD294" s="154"/>
      <c r="AE294" s="154"/>
      <c r="AF294" s="154"/>
      <c r="AG294" s="154"/>
      <c r="AH294" s="154"/>
      <c r="AI294" s="154"/>
      <c r="AJ294" s="154"/>
      <c r="AK294" s="154"/>
      <c r="AL294" s="154"/>
      <c r="AM294" s="154"/>
      <c r="AN294" s="154"/>
      <c r="AO294" s="154"/>
      <c r="AP294" s="154"/>
      <c r="AQ294" s="154"/>
      <c r="AR294" s="154"/>
      <c r="AS294" s="154"/>
      <c r="AT294" s="154"/>
      <c r="AU294" s="154"/>
      <c r="AV294" s="154"/>
      <c r="AW294" s="154"/>
      <c r="AX294" s="154"/>
      <c r="AY294" s="154"/>
      <c r="AZ294" s="154"/>
      <c r="BA294" s="154"/>
      <c r="BB294" s="154"/>
      <c r="BC294" s="154"/>
      <c r="BD294" s="154"/>
      <c r="BE294" s="155"/>
      <c r="BF294" s="155"/>
      <c r="BG294" s="155"/>
      <c r="BH294" s="155"/>
      <c r="BI294" s="155"/>
      <c r="BJ294" s="155"/>
      <c r="BK294" s="155"/>
      <c r="BL294" s="155"/>
      <c r="BM294" s="155"/>
      <c r="BN294" s="155"/>
      <c r="BO294" s="155"/>
      <c r="BP294" s="155"/>
      <c r="BQ294" s="155"/>
    </row>
    <row r="295" spans="1:69" ht="13.2">
      <c r="A295" s="154"/>
      <c r="B295" s="154"/>
      <c r="C295" s="154"/>
      <c r="D295" s="154"/>
      <c r="E295" s="154"/>
      <c r="F295" s="154"/>
      <c r="G295" s="154"/>
      <c r="H295" s="154"/>
      <c r="I295" s="154"/>
      <c r="J295" s="154"/>
      <c r="K295" s="154"/>
      <c r="L295" s="154"/>
      <c r="M295" s="154"/>
      <c r="N295" s="154"/>
      <c r="O295" s="154"/>
      <c r="P295" s="154"/>
      <c r="Q295" s="154"/>
      <c r="R295" s="154"/>
      <c r="S295" s="154"/>
      <c r="T295" s="154"/>
      <c r="U295" s="154"/>
      <c r="V295" s="154"/>
      <c r="W295" s="154"/>
      <c r="X295" s="154"/>
      <c r="Y295" s="154"/>
      <c r="Z295" s="154"/>
      <c r="AA295" s="154"/>
      <c r="AB295" s="154"/>
      <c r="AC295" s="154"/>
      <c r="AD295" s="154"/>
      <c r="AE295" s="154"/>
      <c r="AF295" s="154"/>
      <c r="AG295" s="154"/>
      <c r="AH295" s="154"/>
      <c r="AI295" s="154"/>
      <c r="AJ295" s="154"/>
      <c r="AK295" s="154"/>
      <c r="AL295" s="154"/>
      <c r="AM295" s="154"/>
      <c r="AN295" s="154"/>
      <c r="AO295" s="154"/>
      <c r="AP295" s="154"/>
      <c r="AQ295" s="154"/>
      <c r="AR295" s="154"/>
      <c r="AS295" s="154"/>
      <c r="AT295" s="154"/>
      <c r="AU295" s="154"/>
      <c r="AV295" s="154"/>
      <c r="AW295" s="154"/>
      <c r="AX295" s="154"/>
      <c r="AY295" s="154"/>
      <c r="AZ295" s="154"/>
      <c r="BA295" s="154"/>
      <c r="BB295" s="154"/>
      <c r="BC295" s="154"/>
      <c r="BD295" s="154"/>
      <c r="BE295" s="155"/>
      <c r="BF295" s="155"/>
      <c r="BG295" s="155"/>
      <c r="BH295" s="155"/>
      <c r="BI295" s="155"/>
      <c r="BJ295" s="155"/>
      <c r="BK295" s="155"/>
      <c r="BL295" s="155"/>
      <c r="BM295" s="155"/>
      <c r="BN295" s="155"/>
      <c r="BO295" s="155"/>
      <c r="BP295" s="155"/>
      <c r="BQ295" s="155"/>
    </row>
    <row r="296" spans="1:69" ht="13.2">
      <c r="A296" s="154"/>
      <c r="B296" s="154"/>
      <c r="C296" s="154"/>
      <c r="D296" s="154"/>
      <c r="E296" s="154"/>
      <c r="F296" s="154"/>
      <c r="G296" s="154"/>
      <c r="H296" s="154"/>
      <c r="I296" s="154"/>
      <c r="J296" s="154"/>
      <c r="K296" s="154"/>
      <c r="L296" s="154"/>
      <c r="M296" s="154"/>
      <c r="N296" s="154"/>
      <c r="O296" s="154"/>
      <c r="P296" s="154"/>
      <c r="Q296" s="154"/>
      <c r="R296" s="154"/>
      <c r="S296" s="154"/>
      <c r="T296" s="154"/>
      <c r="U296" s="154"/>
      <c r="V296" s="154"/>
      <c r="W296" s="154"/>
      <c r="X296" s="154"/>
      <c r="Y296" s="154"/>
      <c r="Z296" s="154"/>
      <c r="AA296" s="154"/>
      <c r="AB296" s="154"/>
      <c r="AC296" s="154"/>
      <c r="AD296" s="154"/>
      <c r="AE296" s="154"/>
      <c r="AF296" s="154"/>
      <c r="AG296" s="154"/>
      <c r="AH296" s="154"/>
      <c r="AI296" s="154"/>
      <c r="AJ296" s="154"/>
      <c r="AK296" s="154"/>
      <c r="AL296" s="154"/>
      <c r="AM296" s="154"/>
      <c r="AN296" s="154"/>
      <c r="AO296" s="154"/>
      <c r="AP296" s="154"/>
      <c r="AQ296" s="154"/>
      <c r="AR296" s="154"/>
      <c r="AS296" s="154"/>
      <c r="AT296" s="154"/>
      <c r="AU296" s="154"/>
      <c r="AV296" s="154"/>
      <c r="AW296" s="154"/>
      <c r="AX296" s="154"/>
      <c r="AY296" s="154"/>
      <c r="AZ296" s="154"/>
      <c r="BA296" s="154"/>
      <c r="BB296" s="154"/>
      <c r="BC296" s="154"/>
      <c r="BD296" s="154"/>
      <c r="BE296" s="155"/>
      <c r="BF296" s="155"/>
      <c r="BG296" s="155"/>
      <c r="BH296" s="155"/>
      <c r="BI296" s="155"/>
      <c r="BJ296" s="155"/>
      <c r="BK296" s="155"/>
      <c r="BL296" s="155"/>
      <c r="BM296" s="155"/>
      <c r="BN296" s="155"/>
      <c r="BO296" s="155"/>
      <c r="BP296" s="155"/>
      <c r="BQ296" s="155"/>
    </row>
    <row r="297" spans="1:69" ht="13.2">
      <c r="A297" s="154"/>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c r="AY297" s="154"/>
      <c r="AZ297" s="154"/>
      <c r="BA297" s="154"/>
      <c r="BB297" s="154"/>
      <c r="BC297" s="154"/>
      <c r="BD297" s="154"/>
      <c r="BE297" s="155"/>
      <c r="BF297" s="155"/>
      <c r="BG297" s="155"/>
      <c r="BH297" s="155"/>
      <c r="BI297" s="155"/>
      <c r="BJ297" s="155"/>
      <c r="BK297" s="155"/>
      <c r="BL297" s="155"/>
      <c r="BM297" s="155"/>
      <c r="BN297" s="155"/>
      <c r="BO297" s="155"/>
      <c r="BP297" s="155"/>
      <c r="BQ297" s="155"/>
    </row>
    <row r="298" spans="1:69" ht="13.2">
      <c r="A298" s="154"/>
      <c r="B298" s="154"/>
      <c r="C298" s="154"/>
      <c r="D298" s="154"/>
      <c r="E298" s="154"/>
      <c r="F298" s="154"/>
      <c r="G298" s="154"/>
      <c r="H298" s="154"/>
      <c r="I298" s="154"/>
      <c r="J298" s="154"/>
      <c r="K298" s="154"/>
      <c r="L298" s="154"/>
      <c r="M298" s="154"/>
      <c r="N298" s="154"/>
      <c r="O298" s="154"/>
      <c r="P298" s="154"/>
      <c r="Q298" s="154"/>
      <c r="R298" s="154"/>
      <c r="S298" s="154"/>
      <c r="T298" s="154"/>
      <c r="U298" s="154"/>
      <c r="V298" s="154"/>
      <c r="W298" s="154"/>
      <c r="X298" s="154"/>
      <c r="Y298" s="154"/>
      <c r="Z298" s="154"/>
      <c r="AA298" s="154"/>
      <c r="AB298" s="154"/>
      <c r="AC298" s="154"/>
      <c r="AD298" s="154"/>
      <c r="AE298" s="154"/>
      <c r="AF298" s="154"/>
      <c r="AG298" s="154"/>
      <c r="AH298" s="154"/>
      <c r="AI298" s="154"/>
      <c r="AJ298" s="154"/>
      <c r="AK298" s="154"/>
      <c r="AL298" s="154"/>
      <c r="AM298" s="154"/>
      <c r="AN298" s="154"/>
      <c r="AO298" s="154"/>
      <c r="AP298" s="154"/>
      <c r="AQ298" s="154"/>
      <c r="AR298" s="154"/>
      <c r="AS298" s="154"/>
      <c r="AT298" s="154"/>
      <c r="AU298" s="154"/>
      <c r="AV298" s="154"/>
      <c r="AW298" s="154"/>
      <c r="AX298" s="154"/>
      <c r="AY298" s="154"/>
      <c r="AZ298" s="154"/>
      <c r="BA298" s="154"/>
      <c r="BB298" s="154"/>
      <c r="BC298" s="154"/>
      <c r="BD298" s="154"/>
      <c r="BE298" s="155"/>
      <c r="BF298" s="155"/>
      <c r="BG298" s="155"/>
      <c r="BH298" s="155"/>
      <c r="BI298" s="155"/>
      <c r="BJ298" s="155"/>
      <c r="BK298" s="155"/>
      <c r="BL298" s="155"/>
      <c r="BM298" s="155"/>
      <c r="BN298" s="155"/>
      <c r="BO298" s="155"/>
      <c r="BP298" s="155"/>
      <c r="BQ298" s="155"/>
    </row>
    <row r="299" spans="1:69" ht="13.2">
      <c r="A299" s="154"/>
      <c r="B299" s="154"/>
      <c r="C299" s="154"/>
      <c r="D299" s="154"/>
      <c r="E299" s="154"/>
      <c r="F299" s="154"/>
      <c r="G299" s="154"/>
      <c r="H299" s="154"/>
      <c r="I299" s="154"/>
      <c r="J299" s="154"/>
      <c r="K299" s="154"/>
      <c r="L299" s="154"/>
      <c r="M299" s="154"/>
      <c r="N299" s="154"/>
      <c r="O299" s="154"/>
      <c r="P299" s="154"/>
      <c r="Q299" s="154"/>
      <c r="R299" s="154"/>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4"/>
      <c r="BC299" s="154"/>
      <c r="BD299" s="154"/>
      <c r="BE299" s="155"/>
      <c r="BF299" s="155"/>
      <c r="BG299" s="155"/>
      <c r="BH299" s="155"/>
      <c r="BI299" s="155"/>
      <c r="BJ299" s="155"/>
      <c r="BK299" s="155"/>
      <c r="BL299" s="155"/>
      <c r="BM299" s="155"/>
      <c r="BN299" s="155"/>
      <c r="BO299" s="155"/>
      <c r="BP299" s="155"/>
      <c r="BQ299" s="155"/>
    </row>
    <row r="300" spans="1:69" ht="13.2">
      <c r="A300" s="154"/>
      <c r="B300" s="154"/>
      <c r="C300" s="154"/>
      <c r="D300" s="154"/>
      <c r="E300" s="154"/>
      <c r="F300" s="154"/>
      <c r="G300" s="154"/>
      <c r="H300" s="154"/>
      <c r="I300" s="154"/>
      <c r="J300" s="154"/>
      <c r="K300" s="154"/>
      <c r="L300" s="154"/>
      <c r="M300" s="154"/>
      <c r="N300" s="154"/>
      <c r="O300" s="154"/>
      <c r="P300" s="154"/>
      <c r="Q300" s="154"/>
      <c r="R300" s="154"/>
      <c r="S300" s="154"/>
      <c r="T300" s="154"/>
      <c r="U300" s="154"/>
      <c r="V300" s="154"/>
      <c r="W300" s="154"/>
      <c r="X300" s="154"/>
      <c r="Y300" s="154"/>
      <c r="Z300" s="154"/>
      <c r="AA300" s="154"/>
      <c r="AB300" s="154"/>
      <c r="AC300" s="154"/>
      <c r="AD300" s="154"/>
      <c r="AE300" s="154"/>
      <c r="AF300" s="154"/>
      <c r="AG300" s="154"/>
      <c r="AH300" s="154"/>
      <c r="AI300" s="154"/>
      <c r="AJ300" s="154"/>
      <c r="AK300" s="154"/>
      <c r="AL300" s="154"/>
      <c r="AM300" s="154"/>
      <c r="AN300" s="154"/>
      <c r="AO300" s="154"/>
      <c r="AP300" s="154"/>
      <c r="AQ300" s="154"/>
      <c r="AR300" s="154"/>
      <c r="AS300" s="154"/>
      <c r="AT300" s="154"/>
      <c r="AU300" s="154"/>
      <c r="AV300" s="154"/>
      <c r="AW300" s="154"/>
      <c r="AX300" s="154"/>
      <c r="AY300" s="154"/>
      <c r="AZ300" s="154"/>
      <c r="BA300" s="154"/>
      <c r="BB300" s="154"/>
      <c r="BC300" s="154"/>
      <c r="BD300" s="154"/>
      <c r="BE300" s="155"/>
      <c r="BF300" s="155"/>
      <c r="BG300" s="155"/>
      <c r="BH300" s="155"/>
      <c r="BI300" s="155"/>
      <c r="BJ300" s="155"/>
      <c r="BK300" s="155"/>
      <c r="BL300" s="155"/>
      <c r="BM300" s="155"/>
      <c r="BN300" s="155"/>
      <c r="BO300" s="155"/>
      <c r="BP300" s="155"/>
      <c r="BQ300" s="155"/>
    </row>
    <row r="301" spans="1:69" ht="13.2">
      <c r="A301" s="154"/>
      <c r="B301" s="154"/>
      <c r="C301" s="154"/>
      <c r="D301" s="154"/>
      <c r="E301" s="154"/>
      <c r="F301" s="154"/>
      <c r="G301" s="154"/>
      <c r="H301" s="154"/>
      <c r="I301" s="154"/>
      <c r="J301" s="154"/>
      <c r="K301" s="154"/>
      <c r="L301" s="154"/>
      <c r="M301" s="154"/>
      <c r="N301" s="154"/>
      <c r="O301" s="154"/>
      <c r="P301" s="154"/>
      <c r="Q301" s="154"/>
      <c r="R301" s="154"/>
      <c r="S301" s="154"/>
      <c r="T301" s="154"/>
      <c r="U301" s="154"/>
      <c r="V301" s="154"/>
      <c r="W301" s="154"/>
      <c r="X301" s="154"/>
      <c r="Y301" s="154"/>
      <c r="Z301" s="154"/>
      <c r="AA301" s="154"/>
      <c r="AB301" s="154"/>
      <c r="AC301" s="154"/>
      <c r="AD301" s="154"/>
      <c r="AE301" s="154"/>
      <c r="AF301" s="154"/>
      <c r="AG301" s="154"/>
      <c r="AH301" s="154"/>
      <c r="AI301" s="154"/>
      <c r="AJ301" s="154"/>
      <c r="AK301" s="154"/>
      <c r="AL301" s="154"/>
      <c r="AM301" s="154"/>
      <c r="AN301" s="154"/>
      <c r="AO301" s="154"/>
      <c r="AP301" s="154"/>
      <c r="AQ301" s="154"/>
      <c r="AR301" s="154"/>
      <c r="AS301" s="154"/>
      <c r="AT301" s="154"/>
      <c r="AU301" s="154"/>
      <c r="AV301" s="154"/>
      <c r="AW301" s="154"/>
      <c r="AX301" s="154"/>
      <c r="AY301" s="154"/>
      <c r="AZ301" s="154"/>
      <c r="BA301" s="154"/>
      <c r="BB301" s="154"/>
      <c r="BC301" s="154"/>
      <c r="BD301" s="154"/>
      <c r="BE301" s="155"/>
      <c r="BF301" s="155"/>
      <c r="BG301" s="155"/>
      <c r="BH301" s="155"/>
      <c r="BI301" s="155"/>
      <c r="BJ301" s="155"/>
      <c r="BK301" s="155"/>
      <c r="BL301" s="155"/>
      <c r="BM301" s="155"/>
      <c r="BN301" s="155"/>
      <c r="BO301" s="155"/>
      <c r="BP301" s="155"/>
      <c r="BQ301" s="155"/>
    </row>
    <row r="302" spans="1:69" ht="13.2">
      <c r="A302" s="154"/>
      <c r="B302" s="154"/>
      <c r="C302" s="154"/>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54"/>
      <c r="AC302" s="154"/>
      <c r="AD302" s="154"/>
      <c r="AE302" s="154"/>
      <c r="AF302" s="154"/>
      <c r="AG302" s="154"/>
      <c r="AH302" s="154"/>
      <c r="AI302" s="154"/>
      <c r="AJ302" s="154"/>
      <c r="AK302" s="154"/>
      <c r="AL302" s="154"/>
      <c r="AM302" s="154"/>
      <c r="AN302" s="154"/>
      <c r="AO302" s="154"/>
      <c r="AP302" s="154"/>
      <c r="AQ302" s="154"/>
      <c r="AR302" s="154"/>
      <c r="AS302" s="154"/>
      <c r="AT302" s="154"/>
      <c r="AU302" s="154"/>
      <c r="AV302" s="154"/>
      <c r="AW302" s="154"/>
      <c r="AX302" s="154"/>
      <c r="AY302" s="154"/>
      <c r="AZ302" s="154"/>
      <c r="BA302" s="154"/>
      <c r="BB302" s="154"/>
      <c r="BC302" s="154"/>
      <c r="BD302" s="154"/>
      <c r="BE302" s="155"/>
      <c r="BF302" s="155"/>
      <c r="BG302" s="155"/>
      <c r="BH302" s="155"/>
      <c r="BI302" s="155"/>
      <c r="BJ302" s="155"/>
      <c r="BK302" s="155"/>
      <c r="BL302" s="155"/>
      <c r="BM302" s="155"/>
      <c r="BN302" s="155"/>
      <c r="BO302" s="155"/>
      <c r="BP302" s="155"/>
      <c r="BQ302" s="155"/>
    </row>
    <row r="303" spans="1:69" ht="13.2">
      <c r="A303" s="154"/>
      <c r="B303" s="154"/>
      <c r="C303" s="154"/>
      <c r="D303" s="154"/>
      <c r="E303" s="154"/>
      <c r="F303" s="154"/>
      <c r="G303" s="154"/>
      <c r="H303" s="154"/>
      <c r="I303" s="154"/>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5"/>
      <c r="BF303" s="155"/>
      <c r="BG303" s="155"/>
      <c r="BH303" s="155"/>
      <c r="BI303" s="155"/>
      <c r="BJ303" s="155"/>
      <c r="BK303" s="155"/>
      <c r="BL303" s="155"/>
      <c r="BM303" s="155"/>
      <c r="BN303" s="155"/>
      <c r="BO303" s="155"/>
      <c r="BP303" s="155"/>
      <c r="BQ303" s="155"/>
    </row>
    <row r="304" spans="1:69" ht="13.2">
      <c r="A304" s="154"/>
      <c r="B304" s="154"/>
      <c r="C304" s="154"/>
      <c r="D304" s="154"/>
      <c r="E304" s="154"/>
      <c r="F304" s="154"/>
      <c r="G304" s="154"/>
      <c r="H304" s="154"/>
      <c r="I304" s="154"/>
      <c r="J304" s="154"/>
      <c r="K304" s="154"/>
      <c r="L304" s="154"/>
      <c r="M304" s="154"/>
      <c r="N304" s="154"/>
      <c r="O304" s="154"/>
      <c r="P304" s="154"/>
      <c r="Q304" s="154"/>
      <c r="R304" s="154"/>
      <c r="S304" s="154"/>
      <c r="T304" s="154"/>
      <c r="U304" s="154"/>
      <c r="V304" s="154"/>
      <c r="W304" s="154"/>
      <c r="X304" s="154"/>
      <c r="Y304" s="154"/>
      <c r="Z304" s="154"/>
      <c r="AA304" s="154"/>
      <c r="AB304" s="154"/>
      <c r="AC304" s="154"/>
      <c r="AD304" s="154"/>
      <c r="AE304" s="154"/>
      <c r="AF304" s="154"/>
      <c r="AG304" s="154"/>
      <c r="AH304" s="154"/>
      <c r="AI304" s="154"/>
      <c r="AJ304" s="154"/>
      <c r="AK304" s="154"/>
      <c r="AL304" s="154"/>
      <c r="AM304" s="154"/>
      <c r="AN304" s="154"/>
      <c r="AO304" s="154"/>
      <c r="AP304" s="154"/>
      <c r="AQ304" s="154"/>
      <c r="AR304" s="154"/>
      <c r="AS304" s="154"/>
      <c r="AT304" s="154"/>
      <c r="AU304" s="154"/>
      <c r="AV304" s="154"/>
      <c r="AW304" s="154"/>
      <c r="AX304" s="154"/>
      <c r="AY304" s="154"/>
      <c r="AZ304" s="154"/>
      <c r="BA304" s="154"/>
      <c r="BB304" s="154"/>
      <c r="BC304" s="154"/>
      <c r="BD304" s="154"/>
      <c r="BE304" s="155"/>
      <c r="BF304" s="155"/>
      <c r="BG304" s="155"/>
      <c r="BH304" s="155"/>
      <c r="BI304" s="155"/>
      <c r="BJ304" s="155"/>
      <c r="BK304" s="155"/>
      <c r="BL304" s="155"/>
      <c r="BM304" s="155"/>
      <c r="BN304" s="155"/>
      <c r="BO304" s="155"/>
      <c r="BP304" s="155"/>
      <c r="BQ304" s="155"/>
    </row>
    <row r="305" spans="1:69" ht="13.2">
      <c r="A305" s="154"/>
      <c r="B305" s="154"/>
      <c r="C305" s="154"/>
      <c r="D305" s="154"/>
      <c r="E305" s="154"/>
      <c r="F305" s="154"/>
      <c r="G305" s="154"/>
      <c r="H305" s="154"/>
      <c r="I305" s="154"/>
      <c r="J305" s="154"/>
      <c r="K305" s="154"/>
      <c r="L305" s="154"/>
      <c r="M305" s="154"/>
      <c r="N305" s="154"/>
      <c r="O305" s="154"/>
      <c r="P305" s="154"/>
      <c r="Q305" s="154"/>
      <c r="R305" s="154"/>
      <c r="S305" s="154"/>
      <c r="T305" s="154"/>
      <c r="U305" s="154"/>
      <c r="V305" s="154"/>
      <c r="W305" s="154"/>
      <c r="X305" s="154"/>
      <c r="Y305" s="154"/>
      <c r="Z305" s="154"/>
      <c r="AA305" s="154"/>
      <c r="AB305" s="154"/>
      <c r="AC305" s="154"/>
      <c r="AD305" s="154"/>
      <c r="AE305" s="154"/>
      <c r="AF305" s="154"/>
      <c r="AG305" s="154"/>
      <c r="AH305" s="154"/>
      <c r="AI305" s="154"/>
      <c r="AJ305" s="154"/>
      <c r="AK305" s="154"/>
      <c r="AL305" s="154"/>
      <c r="AM305" s="154"/>
      <c r="AN305" s="154"/>
      <c r="AO305" s="154"/>
      <c r="AP305" s="154"/>
      <c r="AQ305" s="154"/>
      <c r="AR305" s="154"/>
      <c r="AS305" s="154"/>
      <c r="AT305" s="154"/>
      <c r="AU305" s="154"/>
      <c r="AV305" s="154"/>
      <c r="AW305" s="154"/>
      <c r="AX305" s="154"/>
      <c r="AY305" s="154"/>
      <c r="AZ305" s="154"/>
      <c r="BA305" s="154"/>
      <c r="BB305" s="154"/>
      <c r="BC305" s="154"/>
      <c r="BD305" s="154"/>
      <c r="BE305" s="155"/>
      <c r="BF305" s="155"/>
      <c r="BG305" s="155"/>
      <c r="BH305" s="155"/>
      <c r="BI305" s="155"/>
      <c r="BJ305" s="155"/>
      <c r="BK305" s="155"/>
      <c r="BL305" s="155"/>
      <c r="BM305" s="155"/>
      <c r="BN305" s="155"/>
      <c r="BO305" s="155"/>
      <c r="BP305" s="155"/>
      <c r="BQ305" s="155"/>
    </row>
    <row r="306" spans="1:69" ht="13.2">
      <c r="A306" s="154"/>
      <c r="B306" s="154"/>
      <c r="C306" s="154"/>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154"/>
      <c r="AF306" s="154"/>
      <c r="AG306" s="154"/>
      <c r="AH306" s="154"/>
      <c r="AI306" s="154"/>
      <c r="AJ306" s="154"/>
      <c r="AK306" s="154"/>
      <c r="AL306" s="154"/>
      <c r="AM306" s="154"/>
      <c r="AN306" s="154"/>
      <c r="AO306" s="154"/>
      <c r="AP306" s="154"/>
      <c r="AQ306" s="154"/>
      <c r="AR306" s="154"/>
      <c r="AS306" s="154"/>
      <c r="AT306" s="154"/>
      <c r="AU306" s="154"/>
      <c r="AV306" s="154"/>
      <c r="AW306" s="154"/>
      <c r="AX306" s="154"/>
      <c r="AY306" s="154"/>
      <c r="AZ306" s="154"/>
      <c r="BA306" s="154"/>
      <c r="BB306" s="154"/>
      <c r="BC306" s="154"/>
      <c r="BD306" s="154"/>
      <c r="BE306" s="155"/>
      <c r="BF306" s="155"/>
      <c r="BG306" s="155"/>
      <c r="BH306" s="155"/>
      <c r="BI306" s="155"/>
      <c r="BJ306" s="155"/>
      <c r="BK306" s="155"/>
      <c r="BL306" s="155"/>
      <c r="BM306" s="155"/>
      <c r="BN306" s="155"/>
      <c r="BO306" s="155"/>
      <c r="BP306" s="155"/>
      <c r="BQ306" s="155"/>
    </row>
    <row r="307" spans="1:69" ht="13.2">
      <c r="A307" s="154"/>
      <c r="B307" s="154"/>
      <c r="C307" s="154"/>
      <c r="D307" s="154"/>
      <c r="E307" s="154"/>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4"/>
      <c r="AY307" s="154"/>
      <c r="AZ307" s="154"/>
      <c r="BA307" s="154"/>
      <c r="BB307" s="154"/>
      <c r="BC307" s="154"/>
      <c r="BD307" s="154"/>
      <c r="BE307" s="155"/>
      <c r="BF307" s="155"/>
      <c r="BG307" s="155"/>
      <c r="BH307" s="155"/>
      <c r="BI307" s="155"/>
      <c r="BJ307" s="155"/>
      <c r="BK307" s="155"/>
      <c r="BL307" s="155"/>
      <c r="BM307" s="155"/>
      <c r="BN307" s="155"/>
      <c r="BO307" s="155"/>
      <c r="BP307" s="155"/>
      <c r="BQ307" s="155"/>
    </row>
    <row r="308" spans="1:69" ht="13.2">
      <c r="A308" s="154"/>
      <c r="B308" s="154"/>
      <c r="C308" s="154"/>
      <c r="D308" s="154"/>
      <c r="E308" s="15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4"/>
      <c r="AY308" s="154"/>
      <c r="AZ308" s="154"/>
      <c r="BA308" s="154"/>
      <c r="BB308" s="154"/>
      <c r="BC308" s="154"/>
      <c r="BD308" s="154"/>
      <c r="BE308" s="155"/>
      <c r="BF308" s="155"/>
      <c r="BG308" s="155"/>
      <c r="BH308" s="155"/>
      <c r="BI308" s="155"/>
      <c r="BJ308" s="155"/>
      <c r="BK308" s="155"/>
      <c r="BL308" s="155"/>
      <c r="BM308" s="155"/>
      <c r="BN308" s="155"/>
      <c r="BO308" s="155"/>
      <c r="BP308" s="155"/>
      <c r="BQ308" s="155"/>
    </row>
    <row r="309" spans="1:69" ht="13.2">
      <c r="A309" s="154"/>
      <c r="B309" s="154"/>
      <c r="C309" s="154"/>
      <c r="D309" s="154"/>
      <c r="E309" s="154"/>
      <c r="F309" s="154"/>
      <c r="G309" s="154"/>
      <c r="H309" s="154"/>
      <c r="I309" s="154"/>
      <c r="J309" s="154"/>
      <c r="K309" s="154"/>
      <c r="L309" s="154"/>
      <c r="M309" s="154"/>
      <c r="N309" s="154"/>
      <c r="O309" s="154"/>
      <c r="P309" s="154"/>
      <c r="Q309" s="154"/>
      <c r="R309" s="154"/>
      <c r="S309" s="154"/>
      <c r="T309" s="154"/>
      <c r="U309" s="154"/>
      <c r="V309" s="154"/>
      <c r="W309" s="154"/>
      <c r="X309" s="154"/>
      <c r="Y309" s="154"/>
      <c r="Z309" s="154"/>
      <c r="AA309" s="154"/>
      <c r="AB309" s="154"/>
      <c r="AC309" s="154"/>
      <c r="AD309" s="154"/>
      <c r="AE309" s="154"/>
      <c r="AF309" s="154"/>
      <c r="AG309" s="154"/>
      <c r="AH309" s="154"/>
      <c r="AI309" s="154"/>
      <c r="AJ309" s="154"/>
      <c r="AK309" s="154"/>
      <c r="AL309" s="154"/>
      <c r="AM309" s="154"/>
      <c r="AN309" s="154"/>
      <c r="AO309" s="154"/>
      <c r="AP309" s="154"/>
      <c r="AQ309" s="154"/>
      <c r="AR309" s="154"/>
      <c r="AS309" s="154"/>
      <c r="AT309" s="154"/>
      <c r="AU309" s="154"/>
      <c r="AV309" s="154"/>
      <c r="AW309" s="154"/>
      <c r="AX309" s="154"/>
      <c r="AY309" s="154"/>
      <c r="AZ309" s="154"/>
      <c r="BA309" s="154"/>
      <c r="BB309" s="154"/>
      <c r="BC309" s="154"/>
      <c r="BD309" s="154"/>
      <c r="BE309" s="155"/>
      <c r="BF309" s="155"/>
      <c r="BG309" s="155"/>
      <c r="BH309" s="155"/>
      <c r="BI309" s="155"/>
      <c r="BJ309" s="155"/>
      <c r="BK309" s="155"/>
      <c r="BL309" s="155"/>
      <c r="BM309" s="155"/>
      <c r="BN309" s="155"/>
      <c r="BO309" s="155"/>
      <c r="BP309" s="155"/>
      <c r="BQ309" s="155"/>
    </row>
    <row r="310" spans="1:69" ht="13.2">
      <c r="A310" s="154"/>
      <c r="B310" s="154"/>
      <c r="C310" s="154"/>
      <c r="D310" s="154"/>
      <c r="E310" s="154"/>
      <c r="F310" s="154"/>
      <c r="G310" s="154"/>
      <c r="H310" s="154"/>
      <c r="I310" s="154"/>
      <c r="J310" s="154"/>
      <c r="K310" s="154"/>
      <c r="L310" s="154"/>
      <c r="M310" s="154"/>
      <c r="N310" s="154"/>
      <c r="O310" s="154"/>
      <c r="P310" s="154"/>
      <c r="Q310" s="154"/>
      <c r="R310" s="154"/>
      <c r="S310" s="154"/>
      <c r="T310" s="154"/>
      <c r="U310" s="154"/>
      <c r="V310" s="154"/>
      <c r="W310" s="154"/>
      <c r="X310" s="154"/>
      <c r="Y310" s="154"/>
      <c r="Z310" s="154"/>
      <c r="AA310" s="154"/>
      <c r="AB310" s="154"/>
      <c r="AC310" s="154"/>
      <c r="AD310" s="154"/>
      <c r="AE310" s="154"/>
      <c r="AF310" s="154"/>
      <c r="AG310" s="154"/>
      <c r="AH310" s="154"/>
      <c r="AI310" s="154"/>
      <c r="AJ310" s="154"/>
      <c r="AK310" s="154"/>
      <c r="AL310" s="154"/>
      <c r="AM310" s="154"/>
      <c r="AN310" s="154"/>
      <c r="AO310" s="154"/>
      <c r="AP310" s="154"/>
      <c r="AQ310" s="154"/>
      <c r="AR310" s="154"/>
      <c r="AS310" s="154"/>
      <c r="AT310" s="154"/>
      <c r="AU310" s="154"/>
      <c r="AV310" s="154"/>
      <c r="AW310" s="154"/>
      <c r="AX310" s="154"/>
      <c r="AY310" s="154"/>
      <c r="AZ310" s="154"/>
      <c r="BA310" s="154"/>
      <c r="BB310" s="154"/>
      <c r="BC310" s="154"/>
      <c r="BD310" s="154"/>
      <c r="BE310" s="155"/>
      <c r="BF310" s="155"/>
      <c r="BG310" s="155"/>
      <c r="BH310" s="155"/>
      <c r="BI310" s="155"/>
      <c r="BJ310" s="155"/>
      <c r="BK310" s="155"/>
      <c r="BL310" s="155"/>
      <c r="BM310" s="155"/>
      <c r="BN310" s="155"/>
      <c r="BO310" s="155"/>
      <c r="BP310" s="155"/>
      <c r="BQ310" s="155"/>
    </row>
    <row r="311" spans="1:69" ht="13.2">
      <c r="A311" s="154"/>
      <c r="B311" s="154"/>
      <c r="C311" s="154"/>
      <c r="D311" s="154"/>
      <c r="E311" s="154"/>
      <c r="F311" s="154"/>
      <c r="G311" s="154"/>
      <c r="H311" s="154"/>
      <c r="I311" s="154"/>
      <c r="J311" s="154"/>
      <c r="K311" s="154"/>
      <c r="L311" s="154"/>
      <c r="M311" s="154"/>
      <c r="N311" s="154"/>
      <c r="O311" s="154"/>
      <c r="P311" s="154"/>
      <c r="Q311" s="154"/>
      <c r="R311" s="154"/>
      <c r="S311" s="154"/>
      <c r="T311" s="154"/>
      <c r="U311" s="154"/>
      <c r="V311" s="154"/>
      <c r="W311" s="154"/>
      <c r="X311" s="154"/>
      <c r="Y311" s="154"/>
      <c r="Z311" s="154"/>
      <c r="AA311" s="154"/>
      <c r="AB311" s="154"/>
      <c r="AC311" s="154"/>
      <c r="AD311" s="154"/>
      <c r="AE311" s="154"/>
      <c r="AF311" s="154"/>
      <c r="AG311" s="154"/>
      <c r="AH311" s="154"/>
      <c r="AI311" s="154"/>
      <c r="AJ311" s="154"/>
      <c r="AK311" s="154"/>
      <c r="AL311" s="154"/>
      <c r="AM311" s="154"/>
      <c r="AN311" s="154"/>
      <c r="AO311" s="154"/>
      <c r="AP311" s="154"/>
      <c r="AQ311" s="154"/>
      <c r="AR311" s="154"/>
      <c r="AS311" s="154"/>
      <c r="AT311" s="154"/>
      <c r="AU311" s="154"/>
      <c r="AV311" s="154"/>
      <c r="AW311" s="154"/>
      <c r="AX311" s="154"/>
      <c r="AY311" s="154"/>
      <c r="AZ311" s="154"/>
      <c r="BA311" s="154"/>
      <c r="BB311" s="154"/>
      <c r="BC311" s="154"/>
      <c r="BD311" s="154"/>
      <c r="BE311" s="155"/>
      <c r="BF311" s="155"/>
      <c r="BG311" s="155"/>
      <c r="BH311" s="155"/>
      <c r="BI311" s="155"/>
      <c r="BJ311" s="155"/>
      <c r="BK311" s="155"/>
      <c r="BL311" s="155"/>
      <c r="BM311" s="155"/>
      <c r="BN311" s="155"/>
      <c r="BO311" s="155"/>
      <c r="BP311" s="155"/>
      <c r="BQ311" s="155"/>
    </row>
    <row r="312" spans="1:69" ht="13.2">
      <c r="A312" s="154"/>
      <c r="B312" s="154"/>
      <c r="C312" s="154"/>
      <c r="D312" s="154"/>
      <c r="E312" s="154"/>
      <c r="F312" s="154"/>
      <c r="G312" s="154"/>
      <c r="H312" s="154"/>
      <c r="I312" s="154"/>
      <c r="J312" s="154"/>
      <c r="K312" s="154"/>
      <c r="L312" s="154"/>
      <c r="M312" s="154"/>
      <c r="N312" s="154"/>
      <c r="O312" s="154"/>
      <c r="P312" s="154"/>
      <c r="Q312" s="154"/>
      <c r="R312" s="154"/>
      <c r="S312" s="154"/>
      <c r="T312" s="154"/>
      <c r="U312" s="154"/>
      <c r="V312" s="154"/>
      <c r="W312" s="154"/>
      <c r="X312" s="154"/>
      <c r="Y312" s="154"/>
      <c r="Z312" s="154"/>
      <c r="AA312" s="154"/>
      <c r="AB312" s="154"/>
      <c r="AC312" s="154"/>
      <c r="AD312" s="154"/>
      <c r="AE312" s="154"/>
      <c r="AF312" s="154"/>
      <c r="AG312" s="154"/>
      <c r="AH312" s="154"/>
      <c r="AI312" s="154"/>
      <c r="AJ312" s="154"/>
      <c r="AK312" s="154"/>
      <c r="AL312" s="154"/>
      <c r="AM312" s="154"/>
      <c r="AN312" s="154"/>
      <c r="AO312" s="154"/>
      <c r="AP312" s="154"/>
      <c r="AQ312" s="154"/>
      <c r="AR312" s="154"/>
      <c r="AS312" s="154"/>
      <c r="AT312" s="154"/>
      <c r="AU312" s="154"/>
      <c r="AV312" s="154"/>
      <c r="AW312" s="154"/>
      <c r="AX312" s="154"/>
      <c r="AY312" s="154"/>
      <c r="AZ312" s="154"/>
      <c r="BA312" s="154"/>
      <c r="BB312" s="154"/>
      <c r="BC312" s="154"/>
      <c r="BD312" s="154"/>
      <c r="BE312" s="155"/>
      <c r="BF312" s="155"/>
      <c r="BG312" s="155"/>
      <c r="BH312" s="155"/>
      <c r="BI312" s="155"/>
      <c r="BJ312" s="155"/>
      <c r="BK312" s="155"/>
      <c r="BL312" s="155"/>
      <c r="BM312" s="155"/>
      <c r="BN312" s="155"/>
      <c r="BO312" s="155"/>
      <c r="BP312" s="155"/>
      <c r="BQ312" s="155"/>
    </row>
    <row r="313" spans="1:69" ht="13.2">
      <c r="A313" s="154"/>
      <c r="B313" s="154"/>
      <c r="C313" s="154"/>
      <c r="D313" s="154"/>
      <c r="E313" s="154"/>
      <c r="F313" s="154"/>
      <c r="G313" s="154"/>
      <c r="H313" s="154"/>
      <c r="I313" s="154"/>
      <c r="J313" s="154"/>
      <c r="K313" s="154"/>
      <c r="L313" s="154"/>
      <c r="M313" s="154"/>
      <c r="N313" s="154"/>
      <c r="O313" s="154"/>
      <c r="P313" s="154"/>
      <c r="Q313" s="154"/>
      <c r="R313" s="154"/>
      <c r="S313" s="154"/>
      <c r="T313" s="154"/>
      <c r="U313" s="154"/>
      <c r="V313" s="154"/>
      <c r="W313" s="154"/>
      <c r="X313" s="154"/>
      <c r="Y313" s="154"/>
      <c r="Z313" s="154"/>
      <c r="AA313" s="154"/>
      <c r="AB313" s="154"/>
      <c r="AC313" s="154"/>
      <c r="AD313" s="154"/>
      <c r="AE313" s="154"/>
      <c r="AF313" s="154"/>
      <c r="AG313" s="154"/>
      <c r="AH313" s="154"/>
      <c r="AI313" s="154"/>
      <c r="AJ313" s="154"/>
      <c r="AK313" s="154"/>
      <c r="AL313" s="154"/>
      <c r="AM313" s="154"/>
      <c r="AN313" s="154"/>
      <c r="AO313" s="154"/>
      <c r="AP313" s="154"/>
      <c r="AQ313" s="154"/>
      <c r="AR313" s="154"/>
      <c r="AS313" s="154"/>
      <c r="AT313" s="154"/>
      <c r="AU313" s="154"/>
      <c r="AV313" s="154"/>
      <c r="AW313" s="154"/>
      <c r="AX313" s="154"/>
      <c r="AY313" s="154"/>
      <c r="AZ313" s="154"/>
      <c r="BA313" s="154"/>
      <c r="BB313" s="154"/>
      <c r="BC313" s="154"/>
      <c r="BD313" s="154"/>
      <c r="BE313" s="155"/>
      <c r="BF313" s="155"/>
      <c r="BG313" s="155"/>
      <c r="BH313" s="155"/>
      <c r="BI313" s="155"/>
      <c r="BJ313" s="155"/>
      <c r="BK313" s="155"/>
      <c r="BL313" s="155"/>
      <c r="BM313" s="155"/>
      <c r="BN313" s="155"/>
      <c r="BO313" s="155"/>
      <c r="BP313" s="155"/>
      <c r="BQ313" s="155"/>
    </row>
    <row r="314" spans="1:69" ht="13.2">
      <c r="A314" s="154"/>
      <c r="B314" s="154"/>
      <c r="C314" s="154"/>
      <c r="D314" s="154"/>
      <c r="E314" s="154"/>
      <c r="F314" s="154"/>
      <c r="G314" s="154"/>
      <c r="H314" s="154"/>
      <c r="I314" s="154"/>
      <c r="J314" s="154"/>
      <c r="K314" s="154"/>
      <c r="L314" s="154"/>
      <c r="M314" s="154"/>
      <c r="N314" s="154"/>
      <c r="O314" s="154"/>
      <c r="P314" s="154"/>
      <c r="Q314" s="154"/>
      <c r="R314" s="154"/>
      <c r="S314" s="154"/>
      <c r="T314" s="154"/>
      <c r="U314" s="154"/>
      <c r="V314" s="154"/>
      <c r="W314" s="154"/>
      <c r="X314" s="154"/>
      <c r="Y314" s="154"/>
      <c r="Z314" s="154"/>
      <c r="AA314" s="154"/>
      <c r="AB314" s="154"/>
      <c r="AC314" s="154"/>
      <c r="AD314" s="154"/>
      <c r="AE314" s="154"/>
      <c r="AF314" s="154"/>
      <c r="AG314" s="154"/>
      <c r="AH314" s="154"/>
      <c r="AI314" s="154"/>
      <c r="AJ314" s="154"/>
      <c r="AK314" s="154"/>
      <c r="AL314" s="154"/>
      <c r="AM314" s="154"/>
      <c r="AN314" s="154"/>
      <c r="AO314" s="154"/>
      <c r="AP314" s="154"/>
      <c r="AQ314" s="154"/>
      <c r="AR314" s="154"/>
      <c r="AS314" s="154"/>
      <c r="AT314" s="154"/>
      <c r="AU314" s="154"/>
      <c r="AV314" s="154"/>
      <c r="AW314" s="154"/>
      <c r="AX314" s="154"/>
      <c r="AY314" s="154"/>
      <c r="AZ314" s="154"/>
      <c r="BA314" s="154"/>
      <c r="BB314" s="154"/>
      <c r="BC314" s="154"/>
      <c r="BD314" s="154"/>
      <c r="BE314" s="155"/>
      <c r="BF314" s="155"/>
      <c r="BG314" s="155"/>
      <c r="BH314" s="155"/>
      <c r="BI314" s="155"/>
      <c r="BJ314" s="155"/>
      <c r="BK314" s="155"/>
      <c r="BL314" s="155"/>
      <c r="BM314" s="155"/>
      <c r="BN314" s="155"/>
      <c r="BO314" s="155"/>
      <c r="BP314" s="155"/>
      <c r="BQ314" s="155"/>
    </row>
    <row r="315" spans="1:69" ht="13.2">
      <c r="A315" s="154"/>
      <c r="B315" s="154"/>
      <c r="C315" s="154"/>
      <c r="D315" s="154"/>
      <c r="E315" s="154"/>
      <c r="F315" s="154"/>
      <c r="G315" s="154"/>
      <c r="H315" s="154"/>
      <c r="I315" s="154"/>
      <c r="J315" s="154"/>
      <c r="K315" s="154"/>
      <c r="L315" s="154"/>
      <c r="M315" s="154"/>
      <c r="N315" s="154"/>
      <c r="O315" s="154"/>
      <c r="P315" s="154"/>
      <c r="Q315" s="154"/>
      <c r="R315" s="154"/>
      <c r="S315" s="154"/>
      <c r="T315" s="154"/>
      <c r="U315" s="154"/>
      <c r="V315" s="154"/>
      <c r="W315" s="154"/>
      <c r="X315" s="154"/>
      <c r="Y315" s="154"/>
      <c r="Z315" s="154"/>
      <c r="AA315" s="154"/>
      <c r="AB315" s="154"/>
      <c r="AC315" s="154"/>
      <c r="AD315" s="154"/>
      <c r="AE315" s="154"/>
      <c r="AF315" s="154"/>
      <c r="AG315" s="154"/>
      <c r="AH315" s="154"/>
      <c r="AI315" s="154"/>
      <c r="AJ315" s="154"/>
      <c r="AK315" s="154"/>
      <c r="AL315" s="154"/>
      <c r="AM315" s="154"/>
      <c r="AN315" s="154"/>
      <c r="AO315" s="154"/>
      <c r="AP315" s="154"/>
      <c r="AQ315" s="154"/>
      <c r="AR315" s="154"/>
      <c r="AS315" s="154"/>
      <c r="AT315" s="154"/>
      <c r="AU315" s="154"/>
      <c r="AV315" s="154"/>
      <c r="AW315" s="154"/>
      <c r="AX315" s="154"/>
      <c r="AY315" s="154"/>
      <c r="AZ315" s="154"/>
      <c r="BA315" s="154"/>
      <c r="BB315" s="154"/>
      <c r="BC315" s="154"/>
      <c r="BD315" s="154"/>
      <c r="BE315" s="155"/>
      <c r="BF315" s="155"/>
      <c r="BG315" s="155"/>
      <c r="BH315" s="155"/>
      <c r="BI315" s="155"/>
      <c r="BJ315" s="155"/>
      <c r="BK315" s="155"/>
      <c r="BL315" s="155"/>
      <c r="BM315" s="155"/>
      <c r="BN315" s="155"/>
      <c r="BO315" s="155"/>
      <c r="BP315" s="155"/>
      <c r="BQ315" s="155"/>
    </row>
    <row r="316" spans="1:69" ht="13.2">
      <c r="A316" s="154"/>
      <c r="B316" s="154"/>
      <c r="C316" s="154"/>
      <c r="D316" s="154"/>
      <c r="E316" s="154"/>
      <c r="F316" s="154"/>
      <c r="G316" s="154"/>
      <c r="H316" s="154"/>
      <c r="I316" s="154"/>
      <c r="J316" s="154"/>
      <c r="K316" s="154"/>
      <c r="L316" s="154"/>
      <c r="M316" s="154"/>
      <c r="N316" s="154"/>
      <c r="O316" s="154"/>
      <c r="P316" s="154"/>
      <c r="Q316" s="154"/>
      <c r="R316" s="154"/>
      <c r="S316" s="154"/>
      <c r="T316" s="154"/>
      <c r="U316" s="154"/>
      <c r="V316" s="154"/>
      <c r="W316" s="154"/>
      <c r="X316" s="154"/>
      <c r="Y316" s="154"/>
      <c r="Z316" s="154"/>
      <c r="AA316" s="154"/>
      <c r="AB316" s="154"/>
      <c r="AC316" s="154"/>
      <c r="AD316" s="154"/>
      <c r="AE316" s="154"/>
      <c r="AF316" s="154"/>
      <c r="AG316" s="154"/>
      <c r="AH316" s="154"/>
      <c r="AI316" s="154"/>
      <c r="AJ316" s="154"/>
      <c r="AK316" s="154"/>
      <c r="AL316" s="154"/>
      <c r="AM316" s="154"/>
      <c r="AN316" s="154"/>
      <c r="AO316" s="154"/>
      <c r="AP316" s="154"/>
      <c r="AQ316" s="154"/>
      <c r="AR316" s="154"/>
      <c r="AS316" s="154"/>
      <c r="AT316" s="154"/>
      <c r="AU316" s="154"/>
      <c r="AV316" s="154"/>
      <c r="AW316" s="154"/>
      <c r="AX316" s="154"/>
      <c r="AY316" s="154"/>
      <c r="AZ316" s="154"/>
      <c r="BA316" s="154"/>
      <c r="BB316" s="154"/>
      <c r="BC316" s="154"/>
      <c r="BD316" s="154"/>
      <c r="BE316" s="155"/>
      <c r="BF316" s="155"/>
      <c r="BG316" s="155"/>
      <c r="BH316" s="155"/>
      <c r="BI316" s="155"/>
      <c r="BJ316" s="155"/>
      <c r="BK316" s="155"/>
      <c r="BL316" s="155"/>
      <c r="BM316" s="155"/>
      <c r="BN316" s="155"/>
      <c r="BO316" s="155"/>
      <c r="BP316" s="155"/>
      <c r="BQ316" s="155"/>
    </row>
    <row r="317" spans="1:69" ht="13.2">
      <c r="A317" s="154"/>
      <c r="B317" s="154"/>
      <c r="C317" s="154"/>
      <c r="D317" s="154"/>
      <c r="E317" s="154"/>
      <c r="F317" s="154"/>
      <c r="G317" s="154"/>
      <c r="H317" s="154"/>
      <c r="I317" s="154"/>
      <c r="J317" s="154"/>
      <c r="K317" s="154"/>
      <c r="L317" s="154"/>
      <c r="M317" s="154"/>
      <c r="N317" s="154"/>
      <c r="O317" s="154"/>
      <c r="P317" s="154"/>
      <c r="Q317" s="154"/>
      <c r="R317" s="154"/>
      <c r="S317" s="154"/>
      <c r="T317" s="154"/>
      <c r="U317" s="154"/>
      <c r="V317" s="154"/>
      <c r="W317" s="154"/>
      <c r="X317" s="154"/>
      <c r="Y317" s="154"/>
      <c r="Z317" s="154"/>
      <c r="AA317" s="154"/>
      <c r="AB317" s="154"/>
      <c r="AC317" s="154"/>
      <c r="AD317" s="154"/>
      <c r="AE317" s="154"/>
      <c r="AF317" s="154"/>
      <c r="AG317" s="154"/>
      <c r="AH317" s="154"/>
      <c r="AI317" s="154"/>
      <c r="AJ317" s="154"/>
      <c r="AK317" s="154"/>
      <c r="AL317" s="154"/>
      <c r="AM317" s="154"/>
      <c r="AN317" s="154"/>
      <c r="AO317" s="154"/>
      <c r="AP317" s="154"/>
      <c r="AQ317" s="154"/>
      <c r="AR317" s="154"/>
      <c r="AS317" s="154"/>
      <c r="AT317" s="154"/>
      <c r="AU317" s="154"/>
      <c r="AV317" s="154"/>
      <c r="AW317" s="154"/>
      <c r="AX317" s="154"/>
      <c r="AY317" s="154"/>
      <c r="AZ317" s="154"/>
      <c r="BA317" s="154"/>
      <c r="BB317" s="154"/>
      <c r="BC317" s="154"/>
      <c r="BD317" s="154"/>
      <c r="BE317" s="155"/>
      <c r="BF317" s="155"/>
      <c r="BG317" s="155"/>
      <c r="BH317" s="155"/>
      <c r="BI317" s="155"/>
      <c r="BJ317" s="155"/>
      <c r="BK317" s="155"/>
      <c r="BL317" s="155"/>
      <c r="BM317" s="155"/>
      <c r="BN317" s="155"/>
      <c r="BO317" s="155"/>
      <c r="BP317" s="155"/>
      <c r="BQ317" s="155"/>
    </row>
    <row r="318" spans="1:69" ht="13.2">
      <c r="A318" s="154"/>
      <c r="B318" s="154"/>
      <c r="C318" s="154"/>
      <c r="D318" s="154"/>
      <c r="E318" s="154"/>
      <c r="F318" s="154"/>
      <c r="G318" s="154"/>
      <c r="H318" s="154"/>
      <c r="I318" s="154"/>
      <c r="J318" s="154"/>
      <c r="K318" s="154"/>
      <c r="L318" s="154"/>
      <c r="M318" s="154"/>
      <c r="N318" s="154"/>
      <c r="O318" s="154"/>
      <c r="P318" s="154"/>
      <c r="Q318" s="154"/>
      <c r="R318" s="154"/>
      <c r="S318" s="154"/>
      <c r="T318" s="154"/>
      <c r="U318" s="154"/>
      <c r="V318" s="154"/>
      <c r="W318" s="154"/>
      <c r="X318" s="154"/>
      <c r="Y318" s="154"/>
      <c r="Z318" s="154"/>
      <c r="AA318" s="154"/>
      <c r="AB318" s="154"/>
      <c r="AC318" s="154"/>
      <c r="AD318" s="154"/>
      <c r="AE318" s="154"/>
      <c r="AF318" s="154"/>
      <c r="AG318" s="154"/>
      <c r="AH318" s="154"/>
      <c r="AI318" s="154"/>
      <c r="AJ318" s="154"/>
      <c r="AK318" s="154"/>
      <c r="AL318" s="154"/>
      <c r="AM318" s="154"/>
      <c r="AN318" s="154"/>
      <c r="AO318" s="154"/>
      <c r="AP318" s="154"/>
      <c r="AQ318" s="154"/>
      <c r="AR318" s="154"/>
      <c r="AS318" s="154"/>
      <c r="AT318" s="154"/>
      <c r="AU318" s="154"/>
      <c r="AV318" s="154"/>
      <c r="AW318" s="154"/>
      <c r="AX318" s="154"/>
      <c r="AY318" s="154"/>
      <c r="AZ318" s="154"/>
      <c r="BA318" s="154"/>
      <c r="BB318" s="154"/>
      <c r="BC318" s="154"/>
      <c r="BD318" s="154"/>
      <c r="BE318" s="155"/>
      <c r="BF318" s="155"/>
      <c r="BG318" s="155"/>
      <c r="BH318" s="155"/>
      <c r="BI318" s="155"/>
      <c r="BJ318" s="155"/>
      <c r="BK318" s="155"/>
      <c r="BL318" s="155"/>
      <c r="BM318" s="155"/>
      <c r="BN318" s="155"/>
      <c r="BO318" s="155"/>
      <c r="BP318" s="155"/>
      <c r="BQ318" s="155"/>
    </row>
    <row r="319" spans="1:69" ht="13.2">
      <c r="A319" s="154"/>
      <c r="B319" s="154"/>
      <c r="C319" s="154"/>
      <c r="D319" s="154"/>
      <c r="E319" s="154"/>
      <c r="F319" s="154"/>
      <c r="G319" s="154"/>
      <c r="H319" s="154"/>
      <c r="I319" s="154"/>
      <c r="J319" s="154"/>
      <c r="K319" s="154"/>
      <c r="L319" s="154"/>
      <c r="M319" s="154"/>
      <c r="N319" s="154"/>
      <c r="O319" s="154"/>
      <c r="P319" s="154"/>
      <c r="Q319" s="154"/>
      <c r="R319" s="154"/>
      <c r="S319" s="154"/>
      <c r="T319" s="154"/>
      <c r="U319" s="154"/>
      <c r="V319" s="154"/>
      <c r="W319" s="154"/>
      <c r="X319" s="154"/>
      <c r="Y319" s="154"/>
      <c r="Z319" s="154"/>
      <c r="AA319" s="154"/>
      <c r="AB319" s="154"/>
      <c r="AC319" s="154"/>
      <c r="AD319" s="154"/>
      <c r="AE319" s="154"/>
      <c r="AF319" s="154"/>
      <c r="AG319" s="154"/>
      <c r="AH319" s="154"/>
      <c r="AI319" s="154"/>
      <c r="AJ319" s="154"/>
      <c r="AK319" s="154"/>
      <c r="AL319" s="154"/>
      <c r="AM319" s="154"/>
      <c r="AN319" s="154"/>
      <c r="AO319" s="154"/>
      <c r="AP319" s="154"/>
      <c r="AQ319" s="154"/>
      <c r="AR319" s="154"/>
      <c r="AS319" s="154"/>
      <c r="AT319" s="154"/>
      <c r="AU319" s="154"/>
      <c r="AV319" s="154"/>
      <c r="AW319" s="154"/>
      <c r="AX319" s="154"/>
      <c r="AY319" s="154"/>
      <c r="AZ319" s="154"/>
      <c r="BA319" s="154"/>
      <c r="BB319" s="154"/>
      <c r="BC319" s="154"/>
      <c r="BD319" s="154"/>
      <c r="BE319" s="155"/>
      <c r="BF319" s="155"/>
      <c r="BG319" s="155"/>
      <c r="BH319" s="155"/>
      <c r="BI319" s="155"/>
      <c r="BJ319" s="155"/>
      <c r="BK319" s="155"/>
      <c r="BL319" s="155"/>
      <c r="BM319" s="155"/>
      <c r="BN319" s="155"/>
      <c r="BO319" s="155"/>
      <c r="BP319" s="155"/>
      <c r="BQ319" s="155"/>
    </row>
    <row r="320" spans="1:69" ht="13.2">
      <c r="A320" s="154"/>
      <c r="B320" s="154"/>
      <c r="C320" s="154"/>
      <c r="D320" s="154"/>
      <c r="E320" s="154"/>
      <c r="F320" s="154"/>
      <c r="G320" s="154"/>
      <c r="H320" s="154"/>
      <c r="I320" s="154"/>
      <c r="J320" s="154"/>
      <c r="K320" s="154"/>
      <c r="L320" s="154"/>
      <c r="M320" s="154"/>
      <c r="N320" s="154"/>
      <c r="O320" s="154"/>
      <c r="P320" s="154"/>
      <c r="Q320" s="154"/>
      <c r="R320" s="154"/>
      <c r="S320" s="154"/>
      <c r="T320" s="154"/>
      <c r="U320" s="154"/>
      <c r="V320" s="154"/>
      <c r="W320" s="154"/>
      <c r="X320" s="154"/>
      <c r="Y320" s="154"/>
      <c r="Z320" s="154"/>
      <c r="AA320" s="154"/>
      <c r="AB320" s="154"/>
      <c r="AC320" s="154"/>
      <c r="AD320" s="154"/>
      <c r="AE320" s="154"/>
      <c r="AF320" s="154"/>
      <c r="AG320" s="154"/>
      <c r="AH320" s="154"/>
      <c r="AI320" s="154"/>
      <c r="AJ320" s="154"/>
      <c r="AK320" s="154"/>
      <c r="AL320" s="154"/>
      <c r="AM320" s="154"/>
      <c r="AN320" s="154"/>
      <c r="AO320" s="154"/>
      <c r="AP320" s="154"/>
      <c r="AQ320" s="154"/>
      <c r="AR320" s="154"/>
      <c r="AS320" s="154"/>
      <c r="AT320" s="154"/>
      <c r="AU320" s="154"/>
      <c r="AV320" s="154"/>
      <c r="AW320" s="154"/>
      <c r="AX320" s="154"/>
      <c r="AY320" s="154"/>
      <c r="AZ320" s="154"/>
      <c r="BA320" s="154"/>
      <c r="BB320" s="154"/>
      <c r="BC320" s="154"/>
      <c r="BD320" s="154"/>
      <c r="BE320" s="155"/>
      <c r="BF320" s="155"/>
      <c r="BG320" s="155"/>
      <c r="BH320" s="155"/>
      <c r="BI320" s="155"/>
      <c r="BJ320" s="155"/>
      <c r="BK320" s="155"/>
      <c r="BL320" s="155"/>
      <c r="BM320" s="155"/>
      <c r="BN320" s="155"/>
      <c r="BO320" s="155"/>
      <c r="BP320" s="155"/>
      <c r="BQ320" s="155"/>
    </row>
    <row r="321" spans="1:69" ht="13.2">
      <c r="A321" s="154"/>
      <c r="B321" s="154"/>
      <c r="C321" s="154"/>
      <c r="D321" s="154"/>
      <c r="E321" s="154"/>
      <c r="F321" s="154"/>
      <c r="G321" s="154"/>
      <c r="H321" s="154"/>
      <c r="I321" s="154"/>
      <c r="J321" s="154"/>
      <c r="K321" s="154"/>
      <c r="L321" s="154"/>
      <c r="M321" s="154"/>
      <c r="N321" s="154"/>
      <c r="O321" s="154"/>
      <c r="P321" s="154"/>
      <c r="Q321" s="154"/>
      <c r="R321" s="154"/>
      <c r="S321" s="154"/>
      <c r="T321" s="154"/>
      <c r="U321" s="154"/>
      <c r="V321" s="154"/>
      <c r="W321" s="154"/>
      <c r="X321" s="154"/>
      <c r="Y321" s="154"/>
      <c r="Z321" s="154"/>
      <c r="AA321" s="154"/>
      <c r="AB321" s="154"/>
      <c r="AC321" s="154"/>
      <c r="AD321" s="154"/>
      <c r="AE321" s="154"/>
      <c r="AF321" s="154"/>
      <c r="AG321" s="154"/>
      <c r="AH321" s="154"/>
      <c r="AI321" s="154"/>
      <c r="AJ321" s="154"/>
      <c r="AK321" s="154"/>
      <c r="AL321" s="154"/>
      <c r="AM321" s="154"/>
      <c r="AN321" s="154"/>
      <c r="AO321" s="154"/>
      <c r="AP321" s="154"/>
      <c r="AQ321" s="154"/>
      <c r="AR321" s="154"/>
      <c r="AS321" s="154"/>
      <c r="AT321" s="154"/>
      <c r="AU321" s="154"/>
      <c r="AV321" s="154"/>
      <c r="AW321" s="154"/>
      <c r="AX321" s="154"/>
      <c r="AY321" s="154"/>
      <c r="AZ321" s="154"/>
      <c r="BA321" s="154"/>
      <c r="BB321" s="154"/>
      <c r="BC321" s="154"/>
      <c r="BD321" s="154"/>
      <c r="BE321" s="155"/>
      <c r="BF321" s="155"/>
      <c r="BG321" s="155"/>
      <c r="BH321" s="155"/>
      <c r="BI321" s="155"/>
      <c r="BJ321" s="155"/>
      <c r="BK321" s="155"/>
      <c r="BL321" s="155"/>
      <c r="BM321" s="155"/>
      <c r="BN321" s="155"/>
      <c r="BO321" s="155"/>
      <c r="BP321" s="155"/>
      <c r="BQ321" s="155"/>
    </row>
    <row r="322" spans="1:69" ht="13.2">
      <c r="A322" s="154"/>
      <c r="B322" s="154"/>
      <c r="C322" s="154"/>
      <c r="D322" s="154"/>
      <c r="E322" s="154"/>
      <c r="F322" s="154"/>
      <c r="G322" s="154"/>
      <c r="H322" s="154"/>
      <c r="I322" s="154"/>
      <c r="J322" s="154"/>
      <c r="K322" s="154"/>
      <c r="L322" s="154"/>
      <c r="M322" s="154"/>
      <c r="N322" s="154"/>
      <c r="O322" s="154"/>
      <c r="P322" s="154"/>
      <c r="Q322" s="154"/>
      <c r="R322" s="154"/>
      <c r="S322" s="154"/>
      <c r="T322" s="154"/>
      <c r="U322" s="154"/>
      <c r="V322" s="154"/>
      <c r="W322" s="154"/>
      <c r="X322" s="154"/>
      <c r="Y322" s="154"/>
      <c r="Z322" s="154"/>
      <c r="AA322" s="154"/>
      <c r="AB322" s="154"/>
      <c r="AC322" s="154"/>
      <c r="AD322" s="154"/>
      <c r="AE322" s="154"/>
      <c r="AF322" s="154"/>
      <c r="AG322" s="154"/>
      <c r="AH322" s="154"/>
      <c r="AI322" s="154"/>
      <c r="AJ322" s="154"/>
      <c r="AK322" s="154"/>
      <c r="AL322" s="154"/>
      <c r="AM322" s="154"/>
      <c r="AN322" s="154"/>
      <c r="AO322" s="154"/>
      <c r="AP322" s="154"/>
      <c r="AQ322" s="154"/>
      <c r="AR322" s="154"/>
      <c r="AS322" s="154"/>
      <c r="AT322" s="154"/>
      <c r="AU322" s="154"/>
      <c r="AV322" s="154"/>
      <c r="AW322" s="154"/>
      <c r="AX322" s="154"/>
      <c r="AY322" s="154"/>
      <c r="AZ322" s="154"/>
      <c r="BA322" s="154"/>
      <c r="BB322" s="154"/>
      <c r="BC322" s="154"/>
      <c r="BD322" s="154"/>
      <c r="BE322" s="155"/>
      <c r="BF322" s="155"/>
      <c r="BG322" s="155"/>
      <c r="BH322" s="155"/>
      <c r="BI322" s="155"/>
      <c r="BJ322" s="155"/>
      <c r="BK322" s="155"/>
      <c r="BL322" s="155"/>
      <c r="BM322" s="155"/>
      <c r="BN322" s="155"/>
      <c r="BO322" s="155"/>
      <c r="BP322" s="155"/>
      <c r="BQ322" s="155"/>
    </row>
    <row r="323" spans="1:69" ht="13.2">
      <c r="A323" s="154"/>
      <c r="B323" s="154"/>
      <c r="C323" s="154"/>
      <c r="D323" s="154"/>
      <c r="E323" s="154"/>
      <c r="F323" s="154"/>
      <c r="G323" s="154"/>
      <c r="H323" s="154"/>
      <c r="I323" s="154"/>
      <c r="J323" s="154"/>
      <c r="K323" s="154"/>
      <c r="L323" s="154"/>
      <c r="M323" s="154"/>
      <c r="N323" s="154"/>
      <c r="O323" s="154"/>
      <c r="P323" s="154"/>
      <c r="Q323" s="154"/>
      <c r="R323" s="154"/>
      <c r="S323" s="154"/>
      <c r="T323" s="154"/>
      <c r="U323" s="154"/>
      <c r="V323" s="154"/>
      <c r="W323" s="154"/>
      <c r="X323" s="154"/>
      <c r="Y323" s="154"/>
      <c r="Z323" s="154"/>
      <c r="AA323" s="154"/>
      <c r="AB323" s="154"/>
      <c r="AC323" s="154"/>
      <c r="AD323" s="154"/>
      <c r="AE323" s="154"/>
      <c r="AF323" s="154"/>
      <c r="AG323" s="154"/>
      <c r="AH323" s="154"/>
      <c r="AI323" s="154"/>
      <c r="AJ323" s="154"/>
      <c r="AK323" s="154"/>
      <c r="AL323" s="154"/>
      <c r="AM323" s="154"/>
      <c r="AN323" s="154"/>
      <c r="AO323" s="154"/>
      <c r="AP323" s="154"/>
      <c r="AQ323" s="154"/>
      <c r="AR323" s="154"/>
      <c r="AS323" s="154"/>
      <c r="AT323" s="154"/>
      <c r="AU323" s="154"/>
      <c r="AV323" s="154"/>
      <c r="AW323" s="154"/>
      <c r="AX323" s="154"/>
      <c r="AY323" s="154"/>
      <c r="AZ323" s="154"/>
      <c r="BA323" s="154"/>
      <c r="BB323" s="154"/>
      <c r="BC323" s="154"/>
      <c r="BD323" s="154"/>
      <c r="BE323" s="155"/>
      <c r="BF323" s="155"/>
      <c r="BG323" s="155"/>
      <c r="BH323" s="155"/>
      <c r="BI323" s="155"/>
      <c r="BJ323" s="155"/>
      <c r="BK323" s="155"/>
      <c r="BL323" s="155"/>
      <c r="BM323" s="155"/>
      <c r="BN323" s="155"/>
      <c r="BO323" s="155"/>
      <c r="BP323" s="155"/>
      <c r="BQ323" s="155"/>
    </row>
    <row r="324" spans="1:69" ht="13.2">
      <c r="A324" s="154"/>
      <c r="B324" s="154"/>
      <c r="C324" s="154"/>
      <c r="D324" s="154"/>
      <c r="E324" s="154"/>
      <c r="F324" s="154"/>
      <c r="G324" s="154"/>
      <c r="H324" s="154"/>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154"/>
      <c r="AI324" s="154"/>
      <c r="AJ324" s="154"/>
      <c r="AK324" s="154"/>
      <c r="AL324" s="154"/>
      <c r="AM324" s="154"/>
      <c r="AN324" s="154"/>
      <c r="AO324" s="154"/>
      <c r="AP324" s="154"/>
      <c r="AQ324" s="154"/>
      <c r="AR324" s="154"/>
      <c r="AS324" s="154"/>
      <c r="AT324" s="154"/>
      <c r="AU324" s="154"/>
      <c r="AV324" s="154"/>
      <c r="AW324" s="154"/>
      <c r="AX324" s="154"/>
      <c r="AY324" s="154"/>
      <c r="AZ324" s="154"/>
      <c r="BA324" s="154"/>
      <c r="BB324" s="154"/>
      <c r="BC324" s="154"/>
      <c r="BD324" s="154"/>
      <c r="BE324" s="155"/>
      <c r="BF324" s="155"/>
      <c r="BG324" s="155"/>
      <c r="BH324" s="155"/>
      <c r="BI324" s="155"/>
      <c r="BJ324" s="155"/>
      <c r="BK324" s="155"/>
      <c r="BL324" s="155"/>
      <c r="BM324" s="155"/>
      <c r="BN324" s="155"/>
      <c r="BO324" s="155"/>
      <c r="BP324" s="155"/>
      <c r="BQ324" s="155"/>
    </row>
    <row r="325" spans="1:69" ht="13.2">
      <c r="A325" s="154"/>
      <c r="B325" s="154"/>
      <c r="C325" s="154"/>
      <c r="D325" s="154"/>
      <c r="E325" s="154"/>
      <c r="F325" s="154"/>
      <c r="G325" s="154"/>
      <c r="H325" s="154"/>
      <c r="I325" s="154"/>
      <c r="J325" s="154"/>
      <c r="K325" s="154"/>
      <c r="L325" s="154"/>
      <c r="M325" s="154"/>
      <c r="N325" s="154"/>
      <c r="O325" s="154"/>
      <c r="P325" s="154"/>
      <c r="Q325" s="154"/>
      <c r="R325" s="154"/>
      <c r="S325" s="154"/>
      <c r="T325" s="154"/>
      <c r="U325" s="154"/>
      <c r="V325" s="154"/>
      <c r="W325" s="154"/>
      <c r="X325" s="154"/>
      <c r="Y325" s="154"/>
      <c r="Z325" s="154"/>
      <c r="AA325" s="154"/>
      <c r="AB325" s="154"/>
      <c r="AC325" s="154"/>
      <c r="AD325" s="154"/>
      <c r="AE325" s="154"/>
      <c r="AF325" s="154"/>
      <c r="AG325" s="154"/>
      <c r="AH325" s="154"/>
      <c r="AI325" s="154"/>
      <c r="AJ325" s="154"/>
      <c r="AK325" s="154"/>
      <c r="AL325" s="154"/>
      <c r="AM325" s="154"/>
      <c r="AN325" s="154"/>
      <c r="AO325" s="154"/>
      <c r="AP325" s="154"/>
      <c r="AQ325" s="154"/>
      <c r="AR325" s="154"/>
      <c r="AS325" s="154"/>
      <c r="AT325" s="154"/>
      <c r="AU325" s="154"/>
      <c r="AV325" s="154"/>
      <c r="AW325" s="154"/>
      <c r="AX325" s="154"/>
      <c r="AY325" s="154"/>
      <c r="AZ325" s="154"/>
      <c r="BA325" s="154"/>
      <c r="BB325" s="154"/>
      <c r="BC325" s="154"/>
      <c r="BD325" s="154"/>
      <c r="BE325" s="155"/>
      <c r="BF325" s="155"/>
      <c r="BG325" s="155"/>
      <c r="BH325" s="155"/>
      <c r="BI325" s="155"/>
      <c r="BJ325" s="155"/>
      <c r="BK325" s="155"/>
      <c r="BL325" s="155"/>
      <c r="BM325" s="155"/>
      <c r="BN325" s="155"/>
      <c r="BO325" s="155"/>
      <c r="BP325" s="155"/>
      <c r="BQ325" s="155"/>
    </row>
    <row r="326" spans="1:69" ht="13.2">
      <c r="A326" s="154"/>
      <c r="B326" s="154"/>
      <c r="C326" s="154"/>
      <c r="D326" s="154"/>
      <c r="E326" s="154"/>
      <c r="F326" s="154"/>
      <c r="G326" s="154"/>
      <c r="H326" s="154"/>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s="154"/>
      <c r="AI326" s="154"/>
      <c r="AJ326" s="154"/>
      <c r="AK326" s="154"/>
      <c r="AL326" s="154"/>
      <c r="AM326" s="154"/>
      <c r="AN326" s="154"/>
      <c r="AO326" s="154"/>
      <c r="AP326" s="154"/>
      <c r="AQ326" s="154"/>
      <c r="AR326" s="154"/>
      <c r="AS326" s="154"/>
      <c r="AT326" s="154"/>
      <c r="AU326" s="154"/>
      <c r="AV326" s="154"/>
      <c r="AW326" s="154"/>
      <c r="AX326" s="154"/>
      <c r="AY326" s="154"/>
      <c r="AZ326" s="154"/>
      <c r="BA326" s="154"/>
      <c r="BB326" s="154"/>
      <c r="BC326" s="154"/>
      <c r="BD326" s="154"/>
      <c r="BE326" s="155"/>
      <c r="BF326" s="155"/>
      <c r="BG326" s="155"/>
      <c r="BH326" s="155"/>
      <c r="BI326" s="155"/>
      <c r="BJ326" s="155"/>
      <c r="BK326" s="155"/>
      <c r="BL326" s="155"/>
      <c r="BM326" s="155"/>
      <c r="BN326" s="155"/>
      <c r="BO326" s="155"/>
      <c r="BP326" s="155"/>
      <c r="BQ326" s="155"/>
    </row>
    <row r="327" spans="1:69" ht="13.2">
      <c r="A327" s="154"/>
      <c r="B327" s="154"/>
      <c r="C327" s="154"/>
      <c r="D327" s="154"/>
      <c r="E327" s="154"/>
      <c r="F327" s="154"/>
      <c r="G327" s="154"/>
      <c r="H327" s="154"/>
      <c r="I327" s="154"/>
      <c r="J327" s="154"/>
      <c r="K327" s="154"/>
      <c r="L327" s="154"/>
      <c r="M327" s="154"/>
      <c r="N327" s="154"/>
      <c r="O327" s="154"/>
      <c r="P327" s="154"/>
      <c r="Q327" s="154"/>
      <c r="R327" s="154"/>
      <c r="S327" s="154"/>
      <c r="T327" s="154"/>
      <c r="U327" s="154"/>
      <c r="V327" s="154"/>
      <c r="W327" s="154"/>
      <c r="X327" s="154"/>
      <c r="Y327" s="154"/>
      <c r="Z327" s="154"/>
      <c r="AA327" s="154"/>
      <c r="AB327" s="154"/>
      <c r="AC327" s="154"/>
      <c r="AD327" s="154"/>
      <c r="AE327" s="154"/>
      <c r="AF327" s="154"/>
      <c r="AG327" s="154"/>
      <c r="AH327" s="154"/>
      <c r="AI327" s="154"/>
      <c r="AJ327" s="154"/>
      <c r="AK327" s="154"/>
      <c r="AL327" s="154"/>
      <c r="AM327" s="154"/>
      <c r="AN327" s="154"/>
      <c r="AO327" s="154"/>
      <c r="AP327" s="154"/>
      <c r="AQ327" s="154"/>
      <c r="AR327" s="154"/>
      <c r="AS327" s="154"/>
      <c r="AT327" s="154"/>
      <c r="AU327" s="154"/>
      <c r="AV327" s="154"/>
      <c r="AW327" s="154"/>
      <c r="AX327" s="154"/>
      <c r="AY327" s="154"/>
      <c r="AZ327" s="154"/>
      <c r="BA327" s="154"/>
      <c r="BB327" s="154"/>
      <c r="BC327" s="154"/>
      <c r="BD327" s="154"/>
      <c r="BE327" s="155"/>
      <c r="BF327" s="155"/>
      <c r="BG327" s="155"/>
      <c r="BH327" s="155"/>
      <c r="BI327" s="155"/>
      <c r="BJ327" s="155"/>
      <c r="BK327" s="155"/>
      <c r="BL327" s="155"/>
      <c r="BM327" s="155"/>
      <c r="BN327" s="155"/>
      <c r="BO327" s="155"/>
      <c r="BP327" s="155"/>
      <c r="BQ327" s="155"/>
    </row>
    <row r="328" spans="1:69" ht="13.2">
      <c r="A328" s="154"/>
      <c r="B328" s="154"/>
      <c r="C328" s="154"/>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54"/>
      <c r="AK328" s="154"/>
      <c r="AL328" s="154"/>
      <c r="AM328" s="154"/>
      <c r="AN328" s="154"/>
      <c r="AO328" s="154"/>
      <c r="AP328" s="154"/>
      <c r="AQ328" s="154"/>
      <c r="AR328" s="154"/>
      <c r="AS328" s="154"/>
      <c r="AT328" s="154"/>
      <c r="AU328" s="154"/>
      <c r="AV328" s="154"/>
      <c r="AW328" s="154"/>
      <c r="AX328" s="154"/>
      <c r="AY328" s="154"/>
      <c r="AZ328" s="154"/>
      <c r="BA328" s="154"/>
      <c r="BB328" s="154"/>
      <c r="BC328" s="154"/>
      <c r="BD328" s="154"/>
      <c r="BE328" s="155"/>
      <c r="BF328" s="155"/>
      <c r="BG328" s="155"/>
      <c r="BH328" s="155"/>
      <c r="BI328" s="155"/>
      <c r="BJ328" s="155"/>
      <c r="BK328" s="155"/>
      <c r="BL328" s="155"/>
      <c r="BM328" s="155"/>
      <c r="BN328" s="155"/>
      <c r="BO328" s="155"/>
      <c r="BP328" s="155"/>
      <c r="BQ328" s="155"/>
    </row>
    <row r="329" spans="1:69" ht="13.2">
      <c r="A329" s="154"/>
      <c r="B329" s="154"/>
      <c r="C329" s="154"/>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154"/>
      <c r="AP329" s="154"/>
      <c r="AQ329" s="154"/>
      <c r="AR329" s="154"/>
      <c r="AS329" s="154"/>
      <c r="AT329" s="154"/>
      <c r="AU329" s="154"/>
      <c r="AV329" s="154"/>
      <c r="AW329" s="154"/>
      <c r="AX329" s="154"/>
      <c r="AY329" s="154"/>
      <c r="AZ329" s="154"/>
      <c r="BA329" s="154"/>
      <c r="BB329" s="154"/>
      <c r="BC329" s="154"/>
      <c r="BD329" s="154"/>
      <c r="BE329" s="155"/>
      <c r="BF329" s="155"/>
      <c r="BG329" s="155"/>
      <c r="BH329" s="155"/>
      <c r="BI329" s="155"/>
      <c r="BJ329" s="155"/>
      <c r="BK329" s="155"/>
      <c r="BL329" s="155"/>
      <c r="BM329" s="155"/>
      <c r="BN329" s="155"/>
      <c r="BO329" s="155"/>
      <c r="BP329" s="155"/>
      <c r="BQ329" s="155"/>
    </row>
    <row r="330" spans="1:69" ht="13.2">
      <c r="A330" s="154"/>
      <c r="B330" s="154"/>
      <c r="C330" s="154"/>
      <c r="D330" s="154"/>
      <c r="E330" s="154"/>
      <c r="F330" s="154"/>
      <c r="G330" s="154"/>
      <c r="H330" s="154"/>
      <c r="I330" s="154"/>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4"/>
      <c r="BC330" s="154"/>
      <c r="BD330" s="154"/>
      <c r="BE330" s="155"/>
      <c r="BF330" s="155"/>
      <c r="BG330" s="155"/>
      <c r="BH330" s="155"/>
      <c r="BI330" s="155"/>
      <c r="BJ330" s="155"/>
      <c r="BK330" s="155"/>
      <c r="BL330" s="155"/>
      <c r="BM330" s="155"/>
      <c r="BN330" s="155"/>
      <c r="BO330" s="155"/>
      <c r="BP330" s="155"/>
      <c r="BQ330" s="155"/>
    </row>
    <row r="331" spans="1:69" ht="13.2">
      <c r="A331" s="154"/>
      <c r="B331" s="154"/>
      <c r="C331" s="154"/>
      <c r="D331" s="154"/>
      <c r="E331" s="154"/>
      <c r="F331" s="154"/>
      <c r="G331" s="154"/>
      <c r="H331" s="154"/>
      <c r="I331" s="154"/>
      <c r="J331" s="154"/>
      <c r="K331" s="154"/>
      <c r="L331" s="154"/>
      <c r="M331" s="154"/>
      <c r="N331" s="154"/>
      <c r="O331" s="154"/>
      <c r="P331" s="154"/>
      <c r="Q331" s="154"/>
      <c r="R331" s="154"/>
      <c r="S331" s="154"/>
      <c r="T331" s="154"/>
      <c r="U331" s="154"/>
      <c r="V331" s="154"/>
      <c r="W331" s="154"/>
      <c r="X331" s="154"/>
      <c r="Y331" s="154"/>
      <c r="Z331" s="154"/>
      <c r="AA331" s="154"/>
      <c r="AB331" s="154"/>
      <c r="AC331" s="154"/>
      <c r="AD331" s="154"/>
      <c r="AE331" s="154"/>
      <c r="AF331" s="154"/>
      <c r="AG331" s="154"/>
      <c r="AH331" s="154"/>
      <c r="AI331" s="154"/>
      <c r="AJ331" s="154"/>
      <c r="AK331" s="154"/>
      <c r="AL331" s="154"/>
      <c r="AM331" s="154"/>
      <c r="AN331" s="154"/>
      <c r="AO331" s="154"/>
      <c r="AP331" s="154"/>
      <c r="AQ331" s="154"/>
      <c r="AR331" s="154"/>
      <c r="AS331" s="154"/>
      <c r="AT331" s="154"/>
      <c r="AU331" s="154"/>
      <c r="AV331" s="154"/>
      <c r="AW331" s="154"/>
      <c r="AX331" s="154"/>
      <c r="AY331" s="154"/>
      <c r="AZ331" s="154"/>
      <c r="BA331" s="154"/>
      <c r="BB331" s="154"/>
      <c r="BC331" s="154"/>
      <c r="BD331" s="154"/>
      <c r="BE331" s="155"/>
      <c r="BF331" s="155"/>
      <c r="BG331" s="155"/>
      <c r="BH331" s="155"/>
      <c r="BI331" s="155"/>
      <c r="BJ331" s="155"/>
      <c r="BK331" s="155"/>
      <c r="BL331" s="155"/>
      <c r="BM331" s="155"/>
      <c r="BN331" s="155"/>
      <c r="BO331" s="155"/>
      <c r="BP331" s="155"/>
      <c r="BQ331" s="155"/>
    </row>
    <row r="332" spans="1:69" ht="13.2">
      <c r="A332" s="154"/>
      <c r="B332" s="154"/>
      <c r="C332" s="154"/>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4"/>
      <c r="AK332" s="154"/>
      <c r="AL332" s="154"/>
      <c r="AM332" s="154"/>
      <c r="AN332" s="154"/>
      <c r="AO332" s="154"/>
      <c r="AP332" s="154"/>
      <c r="AQ332" s="154"/>
      <c r="AR332" s="154"/>
      <c r="AS332" s="154"/>
      <c r="AT332" s="154"/>
      <c r="AU332" s="154"/>
      <c r="AV332" s="154"/>
      <c r="AW332" s="154"/>
      <c r="AX332" s="154"/>
      <c r="AY332" s="154"/>
      <c r="AZ332" s="154"/>
      <c r="BA332" s="154"/>
      <c r="BB332" s="154"/>
      <c r="BC332" s="154"/>
      <c r="BD332" s="154"/>
      <c r="BE332" s="155"/>
      <c r="BF332" s="155"/>
      <c r="BG332" s="155"/>
      <c r="BH332" s="155"/>
      <c r="BI332" s="155"/>
      <c r="BJ332" s="155"/>
      <c r="BK332" s="155"/>
      <c r="BL332" s="155"/>
      <c r="BM332" s="155"/>
      <c r="BN332" s="155"/>
      <c r="BO332" s="155"/>
      <c r="BP332" s="155"/>
      <c r="BQ332" s="155"/>
    </row>
    <row r="333" spans="1:69" ht="13.2">
      <c r="A333" s="154"/>
      <c r="B333" s="154"/>
      <c r="C333" s="154"/>
      <c r="D333" s="154"/>
      <c r="E333" s="154"/>
      <c r="F333" s="154"/>
      <c r="G333" s="154"/>
      <c r="H333" s="154"/>
      <c r="I333" s="154"/>
      <c r="J333" s="154"/>
      <c r="K333" s="154"/>
      <c r="L333" s="154"/>
      <c r="M333" s="154"/>
      <c r="N333" s="154"/>
      <c r="O333" s="154"/>
      <c r="P333" s="154"/>
      <c r="Q333" s="154"/>
      <c r="R333" s="154"/>
      <c r="S333" s="154"/>
      <c r="T333" s="154"/>
      <c r="U333" s="154"/>
      <c r="V333" s="154"/>
      <c r="W333" s="154"/>
      <c r="X333" s="154"/>
      <c r="Y333" s="154"/>
      <c r="Z333" s="154"/>
      <c r="AA333" s="154"/>
      <c r="AB333" s="154"/>
      <c r="AC333" s="154"/>
      <c r="AD333" s="154"/>
      <c r="AE333" s="154"/>
      <c r="AF333" s="154"/>
      <c r="AG333" s="154"/>
      <c r="AH333" s="154"/>
      <c r="AI333" s="154"/>
      <c r="AJ333" s="154"/>
      <c r="AK333" s="154"/>
      <c r="AL333" s="154"/>
      <c r="AM333" s="154"/>
      <c r="AN333" s="154"/>
      <c r="AO333" s="154"/>
      <c r="AP333" s="154"/>
      <c r="AQ333" s="154"/>
      <c r="AR333" s="154"/>
      <c r="AS333" s="154"/>
      <c r="AT333" s="154"/>
      <c r="AU333" s="154"/>
      <c r="AV333" s="154"/>
      <c r="AW333" s="154"/>
      <c r="AX333" s="154"/>
      <c r="AY333" s="154"/>
      <c r="AZ333" s="154"/>
      <c r="BA333" s="154"/>
      <c r="BB333" s="154"/>
      <c r="BC333" s="154"/>
      <c r="BD333" s="154"/>
      <c r="BE333" s="155"/>
      <c r="BF333" s="155"/>
      <c r="BG333" s="155"/>
      <c r="BH333" s="155"/>
      <c r="BI333" s="155"/>
      <c r="BJ333" s="155"/>
      <c r="BK333" s="155"/>
      <c r="BL333" s="155"/>
      <c r="BM333" s="155"/>
      <c r="BN333" s="155"/>
      <c r="BO333" s="155"/>
      <c r="BP333" s="155"/>
      <c r="BQ333" s="155"/>
    </row>
    <row r="334" spans="1:69" ht="13.2">
      <c r="A334" s="154"/>
      <c r="B334" s="154"/>
      <c r="C334" s="154"/>
      <c r="D334" s="154"/>
      <c r="E334" s="154"/>
      <c r="F334" s="154"/>
      <c r="G334" s="154"/>
      <c r="H334" s="154"/>
      <c r="I334" s="154"/>
      <c r="J334" s="154"/>
      <c r="K334" s="154"/>
      <c r="L334" s="154"/>
      <c r="M334" s="154"/>
      <c r="N334" s="154"/>
      <c r="O334" s="154"/>
      <c r="P334" s="154"/>
      <c r="Q334" s="154"/>
      <c r="R334" s="154"/>
      <c r="S334" s="154"/>
      <c r="T334" s="154"/>
      <c r="U334" s="154"/>
      <c r="V334" s="154"/>
      <c r="W334" s="154"/>
      <c r="X334" s="154"/>
      <c r="Y334" s="154"/>
      <c r="Z334" s="154"/>
      <c r="AA334" s="154"/>
      <c r="AB334" s="154"/>
      <c r="AC334" s="154"/>
      <c r="AD334" s="154"/>
      <c r="AE334" s="154"/>
      <c r="AF334" s="154"/>
      <c r="AG334" s="154"/>
      <c r="AH334" s="154"/>
      <c r="AI334" s="154"/>
      <c r="AJ334" s="154"/>
      <c r="AK334" s="154"/>
      <c r="AL334" s="154"/>
      <c r="AM334" s="154"/>
      <c r="AN334" s="154"/>
      <c r="AO334" s="154"/>
      <c r="AP334" s="154"/>
      <c r="AQ334" s="154"/>
      <c r="AR334" s="154"/>
      <c r="AS334" s="154"/>
      <c r="AT334" s="154"/>
      <c r="AU334" s="154"/>
      <c r="AV334" s="154"/>
      <c r="AW334" s="154"/>
      <c r="AX334" s="154"/>
      <c r="AY334" s="154"/>
      <c r="AZ334" s="154"/>
      <c r="BA334" s="154"/>
      <c r="BB334" s="154"/>
      <c r="BC334" s="154"/>
      <c r="BD334" s="154"/>
      <c r="BE334" s="155"/>
      <c r="BF334" s="155"/>
      <c r="BG334" s="155"/>
      <c r="BH334" s="155"/>
      <c r="BI334" s="155"/>
      <c r="BJ334" s="155"/>
      <c r="BK334" s="155"/>
      <c r="BL334" s="155"/>
      <c r="BM334" s="155"/>
      <c r="BN334" s="155"/>
      <c r="BO334" s="155"/>
      <c r="BP334" s="155"/>
      <c r="BQ334" s="155"/>
    </row>
    <row r="335" spans="1:69" ht="13.2">
      <c r="A335" s="154"/>
      <c r="B335" s="154"/>
      <c r="C335" s="154"/>
      <c r="D335" s="154"/>
      <c r="E335" s="154"/>
      <c r="F335" s="154"/>
      <c r="G335" s="154"/>
      <c r="H335" s="154"/>
      <c r="I335" s="154"/>
      <c r="J335" s="154"/>
      <c r="K335" s="154"/>
      <c r="L335" s="154"/>
      <c r="M335" s="154"/>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54"/>
      <c r="AL335" s="154"/>
      <c r="AM335" s="154"/>
      <c r="AN335" s="154"/>
      <c r="AO335" s="154"/>
      <c r="AP335" s="154"/>
      <c r="AQ335" s="154"/>
      <c r="AR335" s="154"/>
      <c r="AS335" s="154"/>
      <c r="AT335" s="154"/>
      <c r="AU335" s="154"/>
      <c r="AV335" s="154"/>
      <c r="AW335" s="154"/>
      <c r="AX335" s="154"/>
      <c r="AY335" s="154"/>
      <c r="AZ335" s="154"/>
      <c r="BA335" s="154"/>
      <c r="BB335" s="154"/>
      <c r="BC335" s="154"/>
      <c r="BD335" s="154"/>
      <c r="BE335" s="155"/>
      <c r="BF335" s="155"/>
      <c r="BG335" s="155"/>
      <c r="BH335" s="155"/>
      <c r="BI335" s="155"/>
      <c r="BJ335" s="155"/>
      <c r="BK335" s="155"/>
      <c r="BL335" s="155"/>
      <c r="BM335" s="155"/>
      <c r="BN335" s="155"/>
      <c r="BO335" s="155"/>
      <c r="BP335" s="155"/>
      <c r="BQ335" s="155"/>
    </row>
    <row r="336" spans="1:69" ht="13.2">
      <c r="A336" s="154"/>
      <c r="B336" s="154"/>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4"/>
      <c r="AQ336" s="154"/>
      <c r="AR336" s="154"/>
      <c r="AS336" s="154"/>
      <c r="AT336" s="154"/>
      <c r="AU336" s="154"/>
      <c r="AV336" s="154"/>
      <c r="AW336" s="154"/>
      <c r="AX336" s="154"/>
      <c r="AY336" s="154"/>
      <c r="AZ336" s="154"/>
      <c r="BA336" s="154"/>
      <c r="BB336" s="154"/>
      <c r="BC336" s="154"/>
      <c r="BD336" s="154"/>
      <c r="BE336" s="155"/>
      <c r="BF336" s="155"/>
      <c r="BG336" s="155"/>
      <c r="BH336" s="155"/>
      <c r="BI336" s="155"/>
      <c r="BJ336" s="155"/>
      <c r="BK336" s="155"/>
      <c r="BL336" s="155"/>
      <c r="BM336" s="155"/>
      <c r="BN336" s="155"/>
      <c r="BO336" s="155"/>
      <c r="BP336" s="155"/>
      <c r="BQ336" s="155"/>
    </row>
    <row r="337" spans="1:69" ht="13.2">
      <c r="A337" s="154"/>
      <c r="B337" s="154"/>
      <c r="C337" s="154"/>
      <c r="D337" s="154"/>
      <c r="E337" s="154"/>
      <c r="F337" s="154"/>
      <c r="G337" s="154"/>
      <c r="H337" s="154"/>
      <c r="I337" s="154"/>
      <c r="J337" s="154"/>
      <c r="K337" s="154"/>
      <c r="L337" s="154"/>
      <c r="M337" s="154"/>
      <c r="N337" s="154"/>
      <c r="O337" s="154"/>
      <c r="P337" s="154"/>
      <c r="Q337" s="154"/>
      <c r="R337" s="154"/>
      <c r="S337" s="154"/>
      <c r="T337" s="154"/>
      <c r="U337" s="154"/>
      <c r="V337" s="154"/>
      <c r="W337" s="154"/>
      <c r="X337" s="154"/>
      <c r="Y337" s="154"/>
      <c r="Z337" s="154"/>
      <c r="AA337" s="154"/>
      <c r="AB337" s="154"/>
      <c r="AC337" s="154"/>
      <c r="AD337" s="154"/>
      <c r="AE337" s="154"/>
      <c r="AF337" s="154"/>
      <c r="AG337" s="154"/>
      <c r="AH337" s="154"/>
      <c r="AI337" s="154"/>
      <c r="AJ337" s="154"/>
      <c r="AK337" s="154"/>
      <c r="AL337" s="154"/>
      <c r="AM337" s="154"/>
      <c r="AN337" s="154"/>
      <c r="AO337" s="154"/>
      <c r="AP337" s="154"/>
      <c r="AQ337" s="154"/>
      <c r="AR337" s="154"/>
      <c r="AS337" s="154"/>
      <c r="AT337" s="154"/>
      <c r="AU337" s="154"/>
      <c r="AV337" s="154"/>
      <c r="AW337" s="154"/>
      <c r="AX337" s="154"/>
      <c r="AY337" s="154"/>
      <c r="AZ337" s="154"/>
      <c r="BA337" s="154"/>
      <c r="BB337" s="154"/>
      <c r="BC337" s="154"/>
      <c r="BD337" s="154"/>
      <c r="BE337" s="155"/>
      <c r="BF337" s="155"/>
      <c r="BG337" s="155"/>
      <c r="BH337" s="155"/>
      <c r="BI337" s="155"/>
      <c r="BJ337" s="155"/>
      <c r="BK337" s="155"/>
      <c r="BL337" s="155"/>
      <c r="BM337" s="155"/>
      <c r="BN337" s="155"/>
      <c r="BO337" s="155"/>
      <c r="BP337" s="155"/>
      <c r="BQ337" s="155"/>
    </row>
    <row r="338" spans="1:69" ht="13.2">
      <c r="A338" s="154"/>
      <c r="B338" s="154"/>
      <c r="C338" s="154"/>
      <c r="D338" s="154"/>
      <c r="E338" s="154"/>
      <c r="F338" s="154"/>
      <c r="G338" s="154"/>
      <c r="H338" s="154"/>
      <c r="I338" s="154"/>
      <c r="J338" s="154"/>
      <c r="K338" s="154"/>
      <c r="L338" s="154"/>
      <c r="M338" s="154"/>
      <c r="N338" s="154"/>
      <c r="O338" s="154"/>
      <c r="P338" s="154"/>
      <c r="Q338" s="154"/>
      <c r="R338" s="154"/>
      <c r="S338" s="154"/>
      <c r="T338" s="154"/>
      <c r="U338" s="154"/>
      <c r="V338" s="154"/>
      <c r="W338" s="154"/>
      <c r="X338" s="154"/>
      <c r="Y338" s="154"/>
      <c r="Z338" s="154"/>
      <c r="AA338" s="154"/>
      <c r="AB338" s="154"/>
      <c r="AC338" s="154"/>
      <c r="AD338" s="154"/>
      <c r="AE338" s="154"/>
      <c r="AF338" s="154"/>
      <c r="AG338" s="154"/>
      <c r="AH338" s="154"/>
      <c r="AI338" s="154"/>
      <c r="AJ338" s="154"/>
      <c r="AK338" s="154"/>
      <c r="AL338" s="154"/>
      <c r="AM338" s="154"/>
      <c r="AN338" s="154"/>
      <c r="AO338" s="154"/>
      <c r="AP338" s="154"/>
      <c r="AQ338" s="154"/>
      <c r="AR338" s="154"/>
      <c r="AS338" s="154"/>
      <c r="AT338" s="154"/>
      <c r="AU338" s="154"/>
      <c r="AV338" s="154"/>
      <c r="AW338" s="154"/>
      <c r="AX338" s="154"/>
      <c r="AY338" s="154"/>
      <c r="AZ338" s="154"/>
      <c r="BA338" s="154"/>
      <c r="BB338" s="154"/>
      <c r="BC338" s="154"/>
      <c r="BD338" s="154"/>
      <c r="BE338" s="155"/>
      <c r="BF338" s="155"/>
      <c r="BG338" s="155"/>
      <c r="BH338" s="155"/>
      <c r="BI338" s="155"/>
      <c r="BJ338" s="155"/>
      <c r="BK338" s="155"/>
      <c r="BL338" s="155"/>
      <c r="BM338" s="155"/>
      <c r="BN338" s="155"/>
      <c r="BO338" s="155"/>
      <c r="BP338" s="155"/>
      <c r="BQ338" s="155"/>
    </row>
    <row r="339" spans="1:69" ht="13.2">
      <c r="A339" s="154"/>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c r="AY339" s="154"/>
      <c r="AZ339" s="154"/>
      <c r="BA339" s="154"/>
      <c r="BB339" s="154"/>
      <c r="BC339" s="154"/>
      <c r="BD339" s="154"/>
      <c r="BE339" s="155"/>
      <c r="BF339" s="155"/>
      <c r="BG339" s="155"/>
      <c r="BH339" s="155"/>
      <c r="BI339" s="155"/>
      <c r="BJ339" s="155"/>
      <c r="BK339" s="155"/>
      <c r="BL339" s="155"/>
      <c r="BM339" s="155"/>
      <c r="BN339" s="155"/>
      <c r="BO339" s="155"/>
      <c r="BP339" s="155"/>
      <c r="BQ339" s="155"/>
    </row>
    <row r="340" spans="1:69" ht="13.2">
      <c r="A340" s="154"/>
      <c r="B340" s="154"/>
      <c r="C340" s="154"/>
      <c r="D340" s="154"/>
      <c r="E340" s="154"/>
      <c r="F340" s="154"/>
      <c r="G340" s="154"/>
      <c r="H340" s="154"/>
      <c r="I340" s="154"/>
      <c r="J340" s="154"/>
      <c r="K340" s="154"/>
      <c r="L340" s="154"/>
      <c r="M340" s="154"/>
      <c r="N340" s="154"/>
      <c r="O340" s="154"/>
      <c r="P340" s="154"/>
      <c r="Q340" s="154"/>
      <c r="R340" s="154"/>
      <c r="S340" s="154"/>
      <c r="T340" s="154"/>
      <c r="U340" s="154"/>
      <c r="V340" s="154"/>
      <c r="W340" s="154"/>
      <c r="X340" s="154"/>
      <c r="Y340" s="154"/>
      <c r="Z340" s="154"/>
      <c r="AA340" s="154"/>
      <c r="AB340" s="154"/>
      <c r="AC340" s="154"/>
      <c r="AD340" s="154"/>
      <c r="AE340" s="154"/>
      <c r="AF340" s="154"/>
      <c r="AG340" s="154"/>
      <c r="AH340" s="154"/>
      <c r="AI340" s="154"/>
      <c r="AJ340" s="154"/>
      <c r="AK340" s="154"/>
      <c r="AL340" s="154"/>
      <c r="AM340" s="154"/>
      <c r="AN340" s="154"/>
      <c r="AO340" s="154"/>
      <c r="AP340" s="154"/>
      <c r="AQ340" s="154"/>
      <c r="AR340" s="154"/>
      <c r="AS340" s="154"/>
      <c r="AT340" s="154"/>
      <c r="AU340" s="154"/>
      <c r="AV340" s="154"/>
      <c r="AW340" s="154"/>
      <c r="AX340" s="154"/>
      <c r="AY340" s="154"/>
      <c r="AZ340" s="154"/>
      <c r="BA340" s="154"/>
      <c r="BB340" s="154"/>
      <c r="BC340" s="154"/>
      <c r="BD340" s="154"/>
      <c r="BE340" s="155"/>
      <c r="BF340" s="155"/>
      <c r="BG340" s="155"/>
      <c r="BH340" s="155"/>
      <c r="BI340" s="155"/>
      <c r="BJ340" s="155"/>
      <c r="BK340" s="155"/>
      <c r="BL340" s="155"/>
      <c r="BM340" s="155"/>
      <c r="BN340" s="155"/>
      <c r="BO340" s="155"/>
      <c r="BP340" s="155"/>
      <c r="BQ340" s="155"/>
    </row>
    <row r="341" spans="1:69" ht="13.2">
      <c r="A341" s="154"/>
      <c r="B341" s="154"/>
      <c r="C341" s="154"/>
      <c r="D341" s="154"/>
      <c r="E341" s="154"/>
      <c r="F341" s="154"/>
      <c r="G341" s="154"/>
      <c r="H341" s="154"/>
      <c r="I341" s="154"/>
      <c r="J341" s="154"/>
      <c r="K341" s="154"/>
      <c r="L341" s="154"/>
      <c r="M341" s="154"/>
      <c r="N341" s="154"/>
      <c r="O341" s="154"/>
      <c r="P341" s="154"/>
      <c r="Q341" s="154"/>
      <c r="R341" s="154"/>
      <c r="S341" s="154"/>
      <c r="T341" s="154"/>
      <c r="U341" s="154"/>
      <c r="V341" s="154"/>
      <c r="W341" s="154"/>
      <c r="X341" s="154"/>
      <c r="Y341" s="154"/>
      <c r="Z341" s="154"/>
      <c r="AA341" s="154"/>
      <c r="AB341" s="154"/>
      <c r="AC341" s="154"/>
      <c r="AD341" s="154"/>
      <c r="AE341" s="154"/>
      <c r="AF341" s="154"/>
      <c r="AG341" s="154"/>
      <c r="AH341" s="154"/>
      <c r="AI341" s="154"/>
      <c r="AJ341" s="154"/>
      <c r="AK341" s="154"/>
      <c r="AL341" s="154"/>
      <c r="AM341" s="154"/>
      <c r="AN341" s="154"/>
      <c r="AO341" s="154"/>
      <c r="AP341" s="154"/>
      <c r="AQ341" s="154"/>
      <c r="AR341" s="154"/>
      <c r="AS341" s="154"/>
      <c r="AT341" s="154"/>
      <c r="AU341" s="154"/>
      <c r="AV341" s="154"/>
      <c r="AW341" s="154"/>
      <c r="AX341" s="154"/>
      <c r="AY341" s="154"/>
      <c r="AZ341" s="154"/>
      <c r="BA341" s="154"/>
      <c r="BB341" s="154"/>
      <c r="BC341" s="154"/>
      <c r="BD341" s="154"/>
      <c r="BE341" s="155"/>
      <c r="BF341" s="155"/>
      <c r="BG341" s="155"/>
      <c r="BH341" s="155"/>
      <c r="BI341" s="155"/>
      <c r="BJ341" s="155"/>
      <c r="BK341" s="155"/>
      <c r="BL341" s="155"/>
      <c r="BM341" s="155"/>
      <c r="BN341" s="155"/>
      <c r="BO341" s="155"/>
      <c r="BP341" s="155"/>
      <c r="BQ341" s="155"/>
    </row>
    <row r="342" spans="1:69" ht="13.2">
      <c r="A342" s="154"/>
      <c r="B342" s="154"/>
      <c r="C342" s="154"/>
      <c r="D342" s="154"/>
      <c r="E342" s="154"/>
      <c r="F342" s="154"/>
      <c r="G342" s="154"/>
      <c r="H342" s="154"/>
      <c r="I342" s="154"/>
      <c r="J342" s="154"/>
      <c r="K342" s="154"/>
      <c r="L342" s="154"/>
      <c r="M342" s="154"/>
      <c r="N342" s="154"/>
      <c r="O342" s="154"/>
      <c r="P342" s="154"/>
      <c r="Q342" s="154"/>
      <c r="R342" s="154"/>
      <c r="S342" s="154"/>
      <c r="T342" s="154"/>
      <c r="U342" s="154"/>
      <c r="V342" s="154"/>
      <c r="W342" s="154"/>
      <c r="X342" s="154"/>
      <c r="Y342" s="154"/>
      <c r="Z342" s="154"/>
      <c r="AA342" s="154"/>
      <c r="AB342" s="154"/>
      <c r="AC342" s="154"/>
      <c r="AD342" s="154"/>
      <c r="AE342" s="154"/>
      <c r="AF342" s="154"/>
      <c r="AG342" s="154"/>
      <c r="AH342" s="154"/>
      <c r="AI342" s="154"/>
      <c r="AJ342" s="154"/>
      <c r="AK342" s="154"/>
      <c r="AL342" s="154"/>
      <c r="AM342" s="154"/>
      <c r="AN342" s="154"/>
      <c r="AO342" s="154"/>
      <c r="AP342" s="154"/>
      <c r="AQ342" s="154"/>
      <c r="AR342" s="154"/>
      <c r="AS342" s="154"/>
      <c r="AT342" s="154"/>
      <c r="AU342" s="154"/>
      <c r="AV342" s="154"/>
      <c r="AW342" s="154"/>
      <c r="AX342" s="154"/>
      <c r="AY342" s="154"/>
      <c r="AZ342" s="154"/>
      <c r="BA342" s="154"/>
      <c r="BB342" s="154"/>
      <c r="BC342" s="154"/>
      <c r="BD342" s="154"/>
      <c r="BE342" s="155"/>
      <c r="BF342" s="155"/>
      <c r="BG342" s="155"/>
      <c r="BH342" s="155"/>
      <c r="BI342" s="155"/>
      <c r="BJ342" s="155"/>
      <c r="BK342" s="155"/>
      <c r="BL342" s="155"/>
      <c r="BM342" s="155"/>
      <c r="BN342" s="155"/>
      <c r="BO342" s="155"/>
      <c r="BP342" s="155"/>
      <c r="BQ342" s="155"/>
    </row>
    <row r="343" spans="1:69" ht="13.2">
      <c r="A343" s="154"/>
      <c r="B343" s="154"/>
      <c r="C343" s="154"/>
      <c r="D343" s="154"/>
      <c r="E343" s="154"/>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54"/>
      <c r="AB343" s="154"/>
      <c r="AC343" s="154"/>
      <c r="AD343" s="154"/>
      <c r="AE343" s="154"/>
      <c r="AF343" s="154"/>
      <c r="AG343" s="154"/>
      <c r="AH343" s="154"/>
      <c r="AI343" s="154"/>
      <c r="AJ343" s="154"/>
      <c r="AK343" s="154"/>
      <c r="AL343" s="154"/>
      <c r="AM343" s="154"/>
      <c r="AN343" s="154"/>
      <c r="AO343" s="154"/>
      <c r="AP343" s="154"/>
      <c r="AQ343" s="154"/>
      <c r="AR343" s="154"/>
      <c r="AS343" s="154"/>
      <c r="AT343" s="154"/>
      <c r="AU343" s="154"/>
      <c r="AV343" s="154"/>
      <c r="AW343" s="154"/>
      <c r="AX343" s="154"/>
      <c r="AY343" s="154"/>
      <c r="AZ343" s="154"/>
      <c r="BA343" s="154"/>
      <c r="BB343" s="154"/>
      <c r="BC343" s="154"/>
      <c r="BD343" s="154"/>
      <c r="BE343" s="155"/>
      <c r="BF343" s="155"/>
      <c r="BG343" s="155"/>
      <c r="BH343" s="155"/>
      <c r="BI343" s="155"/>
      <c r="BJ343" s="155"/>
      <c r="BK343" s="155"/>
      <c r="BL343" s="155"/>
      <c r="BM343" s="155"/>
      <c r="BN343" s="155"/>
      <c r="BO343" s="155"/>
      <c r="BP343" s="155"/>
      <c r="BQ343" s="155"/>
    </row>
    <row r="344" spans="1:69" ht="13.2">
      <c r="A344" s="154"/>
      <c r="B344" s="154"/>
      <c r="C344" s="154"/>
      <c r="D344" s="154"/>
      <c r="E344" s="154"/>
      <c r="F344" s="154"/>
      <c r="G344" s="154"/>
      <c r="H344" s="154"/>
      <c r="I344" s="154"/>
      <c r="J344" s="154"/>
      <c r="K344" s="154"/>
      <c r="L344" s="154"/>
      <c r="M344" s="154"/>
      <c r="N344" s="154"/>
      <c r="O344" s="154"/>
      <c r="P344" s="154"/>
      <c r="Q344" s="154"/>
      <c r="R344" s="154"/>
      <c r="S344" s="154"/>
      <c r="T344" s="154"/>
      <c r="U344" s="154"/>
      <c r="V344" s="154"/>
      <c r="W344" s="154"/>
      <c r="X344" s="154"/>
      <c r="Y344" s="154"/>
      <c r="Z344" s="154"/>
      <c r="AA344" s="154"/>
      <c r="AB344" s="154"/>
      <c r="AC344" s="154"/>
      <c r="AD344" s="154"/>
      <c r="AE344" s="154"/>
      <c r="AF344" s="154"/>
      <c r="AG344" s="154"/>
      <c r="AH344" s="154"/>
      <c r="AI344" s="154"/>
      <c r="AJ344" s="154"/>
      <c r="AK344" s="154"/>
      <c r="AL344" s="154"/>
      <c r="AM344" s="154"/>
      <c r="AN344" s="154"/>
      <c r="AO344" s="154"/>
      <c r="AP344" s="154"/>
      <c r="AQ344" s="154"/>
      <c r="AR344" s="154"/>
      <c r="AS344" s="154"/>
      <c r="AT344" s="154"/>
      <c r="AU344" s="154"/>
      <c r="AV344" s="154"/>
      <c r="AW344" s="154"/>
      <c r="AX344" s="154"/>
      <c r="AY344" s="154"/>
      <c r="AZ344" s="154"/>
      <c r="BA344" s="154"/>
      <c r="BB344" s="154"/>
      <c r="BC344" s="154"/>
      <c r="BD344" s="154"/>
      <c r="BE344" s="155"/>
      <c r="BF344" s="155"/>
      <c r="BG344" s="155"/>
      <c r="BH344" s="155"/>
      <c r="BI344" s="155"/>
      <c r="BJ344" s="155"/>
      <c r="BK344" s="155"/>
      <c r="BL344" s="155"/>
      <c r="BM344" s="155"/>
      <c r="BN344" s="155"/>
      <c r="BO344" s="155"/>
      <c r="BP344" s="155"/>
      <c r="BQ344" s="155"/>
    </row>
    <row r="345" spans="1:69" ht="13.2">
      <c r="A345" s="154"/>
      <c r="B345" s="154"/>
      <c r="C345" s="154"/>
      <c r="D345" s="154"/>
      <c r="E345" s="154"/>
      <c r="F345" s="154"/>
      <c r="G345" s="154"/>
      <c r="H345" s="154"/>
      <c r="I345" s="154"/>
      <c r="J345" s="154"/>
      <c r="K345" s="154"/>
      <c r="L345" s="154"/>
      <c r="M345" s="154"/>
      <c r="N345" s="154"/>
      <c r="O345" s="154"/>
      <c r="P345" s="154"/>
      <c r="Q345" s="154"/>
      <c r="R345" s="154"/>
      <c r="S345" s="154"/>
      <c r="T345" s="154"/>
      <c r="U345" s="154"/>
      <c r="V345" s="154"/>
      <c r="W345" s="154"/>
      <c r="X345" s="154"/>
      <c r="Y345" s="154"/>
      <c r="Z345" s="154"/>
      <c r="AA345" s="154"/>
      <c r="AB345" s="154"/>
      <c r="AC345" s="154"/>
      <c r="AD345" s="154"/>
      <c r="AE345" s="154"/>
      <c r="AF345" s="154"/>
      <c r="AG345" s="154"/>
      <c r="AH345" s="154"/>
      <c r="AI345" s="154"/>
      <c r="AJ345" s="154"/>
      <c r="AK345" s="154"/>
      <c r="AL345" s="154"/>
      <c r="AM345" s="154"/>
      <c r="AN345" s="154"/>
      <c r="AO345" s="154"/>
      <c r="AP345" s="154"/>
      <c r="AQ345" s="154"/>
      <c r="AR345" s="154"/>
      <c r="AS345" s="154"/>
      <c r="AT345" s="154"/>
      <c r="AU345" s="154"/>
      <c r="AV345" s="154"/>
      <c r="AW345" s="154"/>
      <c r="AX345" s="154"/>
      <c r="AY345" s="154"/>
      <c r="AZ345" s="154"/>
      <c r="BA345" s="154"/>
      <c r="BB345" s="154"/>
      <c r="BC345" s="154"/>
      <c r="BD345" s="154"/>
      <c r="BE345" s="155"/>
      <c r="BF345" s="155"/>
      <c r="BG345" s="155"/>
      <c r="BH345" s="155"/>
      <c r="BI345" s="155"/>
      <c r="BJ345" s="155"/>
      <c r="BK345" s="155"/>
      <c r="BL345" s="155"/>
      <c r="BM345" s="155"/>
      <c r="BN345" s="155"/>
      <c r="BO345" s="155"/>
      <c r="BP345" s="155"/>
      <c r="BQ345" s="155"/>
    </row>
    <row r="346" spans="1:69" ht="13.2">
      <c r="A346" s="154"/>
      <c r="B346" s="154"/>
      <c r="C346" s="154"/>
      <c r="D346" s="154"/>
      <c r="E346" s="154"/>
      <c r="F346" s="154"/>
      <c r="G346" s="154"/>
      <c r="H346" s="154"/>
      <c r="I346" s="154"/>
      <c r="J346" s="154"/>
      <c r="K346" s="154"/>
      <c r="L346" s="154"/>
      <c r="M346" s="154"/>
      <c r="N346" s="154"/>
      <c r="O346" s="154"/>
      <c r="P346" s="154"/>
      <c r="Q346" s="154"/>
      <c r="R346" s="154"/>
      <c r="S346" s="154"/>
      <c r="T346" s="154"/>
      <c r="U346" s="154"/>
      <c r="V346" s="154"/>
      <c r="W346" s="154"/>
      <c r="X346" s="154"/>
      <c r="Y346" s="154"/>
      <c r="Z346" s="154"/>
      <c r="AA346" s="154"/>
      <c r="AB346" s="154"/>
      <c r="AC346" s="154"/>
      <c r="AD346" s="154"/>
      <c r="AE346" s="154"/>
      <c r="AF346" s="154"/>
      <c r="AG346" s="154"/>
      <c r="AH346" s="154"/>
      <c r="AI346" s="154"/>
      <c r="AJ346" s="154"/>
      <c r="AK346" s="154"/>
      <c r="AL346" s="154"/>
      <c r="AM346" s="154"/>
      <c r="AN346" s="154"/>
      <c r="AO346" s="154"/>
      <c r="AP346" s="154"/>
      <c r="AQ346" s="154"/>
      <c r="AR346" s="154"/>
      <c r="AS346" s="154"/>
      <c r="AT346" s="154"/>
      <c r="AU346" s="154"/>
      <c r="AV346" s="154"/>
      <c r="AW346" s="154"/>
      <c r="AX346" s="154"/>
      <c r="AY346" s="154"/>
      <c r="AZ346" s="154"/>
      <c r="BA346" s="154"/>
      <c r="BB346" s="154"/>
      <c r="BC346" s="154"/>
      <c r="BD346" s="154"/>
      <c r="BE346" s="155"/>
      <c r="BF346" s="155"/>
      <c r="BG346" s="155"/>
      <c r="BH346" s="155"/>
      <c r="BI346" s="155"/>
      <c r="BJ346" s="155"/>
      <c r="BK346" s="155"/>
      <c r="BL346" s="155"/>
      <c r="BM346" s="155"/>
      <c r="BN346" s="155"/>
      <c r="BO346" s="155"/>
      <c r="BP346" s="155"/>
      <c r="BQ346" s="155"/>
    </row>
    <row r="347" spans="1:69" ht="13.2">
      <c r="A347" s="154"/>
      <c r="B347" s="154"/>
      <c r="C347" s="154"/>
      <c r="D347" s="154"/>
      <c r="E347" s="154"/>
      <c r="F347" s="154"/>
      <c r="G347" s="154"/>
      <c r="H347" s="154"/>
      <c r="I347" s="154"/>
      <c r="J347" s="154"/>
      <c r="K347" s="154"/>
      <c r="L347" s="154"/>
      <c r="M347" s="154"/>
      <c r="N347" s="154"/>
      <c r="O347" s="154"/>
      <c r="P347" s="154"/>
      <c r="Q347" s="154"/>
      <c r="R347" s="154"/>
      <c r="S347" s="154"/>
      <c r="T347" s="154"/>
      <c r="U347" s="154"/>
      <c r="V347" s="154"/>
      <c r="W347" s="154"/>
      <c r="X347" s="154"/>
      <c r="Y347" s="154"/>
      <c r="Z347" s="154"/>
      <c r="AA347" s="154"/>
      <c r="AB347" s="154"/>
      <c r="AC347" s="154"/>
      <c r="AD347" s="154"/>
      <c r="AE347" s="154"/>
      <c r="AF347" s="154"/>
      <c r="AG347" s="154"/>
      <c r="AH347" s="154"/>
      <c r="AI347" s="154"/>
      <c r="AJ347" s="154"/>
      <c r="AK347" s="154"/>
      <c r="AL347" s="154"/>
      <c r="AM347" s="154"/>
      <c r="AN347" s="154"/>
      <c r="AO347" s="154"/>
      <c r="AP347" s="154"/>
      <c r="AQ347" s="154"/>
      <c r="AR347" s="154"/>
      <c r="AS347" s="154"/>
      <c r="AT347" s="154"/>
      <c r="AU347" s="154"/>
      <c r="AV347" s="154"/>
      <c r="AW347" s="154"/>
      <c r="AX347" s="154"/>
      <c r="AY347" s="154"/>
      <c r="AZ347" s="154"/>
      <c r="BA347" s="154"/>
      <c r="BB347" s="154"/>
      <c r="BC347" s="154"/>
      <c r="BD347" s="154"/>
      <c r="BE347" s="155"/>
      <c r="BF347" s="155"/>
      <c r="BG347" s="155"/>
      <c r="BH347" s="155"/>
      <c r="BI347" s="155"/>
      <c r="BJ347" s="155"/>
      <c r="BK347" s="155"/>
      <c r="BL347" s="155"/>
      <c r="BM347" s="155"/>
      <c r="BN347" s="155"/>
      <c r="BO347" s="155"/>
      <c r="BP347" s="155"/>
      <c r="BQ347" s="155"/>
    </row>
    <row r="348" spans="1:69" ht="13.2">
      <c r="A348" s="154"/>
      <c r="B348" s="154"/>
      <c r="C348" s="154"/>
      <c r="D348" s="154"/>
      <c r="E348" s="154"/>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4"/>
      <c r="AY348" s="154"/>
      <c r="AZ348" s="154"/>
      <c r="BA348" s="154"/>
      <c r="BB348" s="154"/>
      <c r="BC348" s="154"/>
      <c r="BD348" s="154"/>
      <c r="BE348" s="155"/>
      <c r="BF348" s="155"/>
      <c r="BG348" s="155"/>
      <c r="BH348" s="155"/>
      <c r="BI348" s="155"/>
      <c r="BJ348" s="155"/>
      <c r="BK348" s="155"/>
      <c r="BL348" s="155"/>
      <c r="BM348" s="155"/>
      <c r="BN348" s="155"/>
      <c r="BO348" s="155"/>
      <c r="BP348" s="155"/>
      <c r="BQ348" s="155"/>
    </row>
    <row r="349" spans="1:69" ht="13.2">
      <c r="A349" s="154"/>
      <c r="B349" s="154"/>
      <c r="C349" s="154"/>
      <c r="D349" s="154"/>
      <c r="E349" s="154"/>
      <c r="F349" s="154"/>
      <c r="G349" s="154"/>
      <c r="H349" s="154"/>
      <c r="I349" s="154"/>
      <c r="J349" s="154"/>
      <c r="K349" s="154"/>
      <c r="L349" s="154"/>
      <c r="M349" s="154"/>
      <c r="N349" s="154"/>
      <c r="O349" s="154"/>
      <c r="P349" s="154"/>
      <c r="Q349" s="154"/>
      <c r="R349" s="154"/>
      <c r="S349" s="154"/>
      <c r="T349" s="154"/>
      <c r="U349" s="154"/>
      <c r="V349" s="154"/>
      <c r="W349" s="154"/>
      <c r="X349" s="154"/>
      <c r="Y349" s="154"/>
      <c r="Z349" s="154"/>
      <c r="AA349" s="154"/>
      <c r="AB349" s="154"/>
      <c r="AC349" s="154"/>
      <c r="AD349" s="154"/>
      <c r="AE349" s="154"/>
      <c r="AF349" s="154"/>
      <c r="AG349" s="154"/>
      <c r="AH349" s="154"/>
      <c r="AI349" s="154"/>
      <c r="AJ349" s="154"/>
      <c r="AK349" s="154"/>
      <c r="AL349" s="154"/>
      <c r="AM349" s="154"/>
      <c r="AN349" s="154"/>
      <c r="AO349" s="154"/>
      <c r="AP349" s="154"/>
      <c r="AQ349" s="154"/>
      <c r="AR349" s="154"/>
      <c r="AS349" s="154"/>
      <c r="AT349" s="154"/>
      <c r="AU349" s="154"/>
      <c r="AV349" s="154"/>
      <c r="AW349" s="154"/>
      <c r="AX349" s="154"/>
      <c r="AY349" s="154"/>
      <c r="AZ349" s="154"/>
      <c r="BA349" s="154"/>
      <c r="BB349" s="154"/>
      <c r="BC349" s="154"/>
      <c r="BD349" s="154"/>
      <c r="BE349" s="155"/>
      <c r="BF349" s="155"/>
      <c r="BG349" s="155"/>
      <c r="BH349" s="155"/>
      <c r="BI349" s="155"/>
      <c r="BJ349" s="155"/>
      <c r="BK349" s="155"/>
      <c r="BL349" s="155"/>
      <c r="BM349" s="155"/>
      <c r="BN349" s="155"/>
      <c r="BO349" s="155"/>
      <c r="BP349" s="155"/>
      <c r="BQ349" s="155"/>
    </row>
    <row r="350" spans="1:69" ht="13.2">
      <c r="A350" s="154"/>
      <c r="B350" s="154"/>
      <c r="C350" s="154"/>
      <c r="D350" s="154"/>
      <c r="E350" s="154"/>
      <c r="F350" s="154"/>
      <c r="G350" s="154"/>
      <c r="H350" s="154"/>
      <c r="I350" s="154"/>
      <c r="J350" s="154"/>
      <c r="K350" s="154"/>
      <c r="L350" s="154"/>
      <c r="M350" s="154"/>
      <c r="N350" s="154"/>
      <c r="O350" s="154"/>
      <c r="P350" s="154"/>
      <c r="Q350" s="154"/>
      <c r="R350" s="154"/>
      <c r="S350" s="154"/>
      <c r="T350" s="154"/>
      <c r="U350" s="154"/>
      <c r="V350" s="154"/>
      <c r="W350" s="154"/>
      <c r="X350" s="154"/>
      <c r="Y350" s="154"/>
      <c r="Z350" s="154"/>
      <c r="AA350" s="154"/>
      <c r="AB350" s="154"/>
      <c r="AC350" s="154"/>
      <c r="AD350" s="154"/>
      <c r="AE350" s="154"/>
      <c r="AF350" s="154"/>
      <c r="AG350" s="154"/>
      <c r="AH350" s="154"/>
      <c r="AI350" s="154"/>
      <c r="AJ350" s="154"/>
      <c r="AK350" s="154"/>
      <c r="AL350" s="154"/>
      <c r="AM350" s="154"/>
      <c r="AN350" s="154"/>
      <c r="AO350" s="154"/>
      <c r="AP350" s="154"/>
      <c r="AQ350" s="154"/>
      <c r="AR350" s="154"/>
      <c r="AS350" s="154"/>
      <c r="AT350" s="154"/>
      <c r="AU350" s="154"/>
      <c r="AV350" s="154"/>
      <c r="AW350" s="154"/>
      <c r="AX350" s="154"/>
      <c r="AY350" s="154"/>
      <c r="AZ350" s="154"/>
      <c r="BA350" s="154"/>
      <c r="BB350" s="154"/>
      <c r="BC350" s="154"/>
      <c r="BD350" s="154"/>
      <c r="BE350" s="155"/>
      <c r="BF350" s="155"/>
      <c r="BG350" s="155"/>
      <c r="BH350" s="155"/>
      <c r="BI350" s="155"/>
      <c r="BJ350" s="155"/>
      <c r="BK350" s="155"/>
      <c r="BL350" s="155"/>
      <c r="BM350" s="155"/>
      <c r="BN350" s="155"/>
      <c r="BO350" s="155"/>
      <c r="BP350" s="155"/>
      <c r="BQ350" s="155"/>
    </row>
    <row r="351" spans="1:69" ht="13.2">
      <c r="A351" s="154"/>
      <c r="B351" s="154"/>
      <c r="C351" s="154"/>
      <c r="D351" s="154"/>
      <c r="E351" s="154"/>
      <c r="F351" s="154"/>
      <c r="G351" s="154"/>
      <c r="H351" s="154"/>
      <c r="I351" s="154"/>
      <c r="J351" s="154"/>
      <c r="K351" s="154"/>
      <c r="L351" s="154"/>
      <c r="M351" s="154"/>
      <c r="N351" s="154"/>
      <c r="O351" s="154"/>
      <c r="P351" s="154"/>
      <c r="Q351" s="154"/>
      <c r="R351" s="154"/>
      <c r="S351" s="154"/>
      <c r="T351" s="154"/>
      <c r="U351" s="154"/>
      <c r="V351" s="154"/>
      <c r="W351" s="154"/>
      <c r="X351" s="154"/>
      <c r="Y351" s="154"/>
      <c r="Z351" s="154"/>
      <c r="AA351" s="154"/>
      <c r="AB351" s="154"/>
      <c r="AC351" s="154"/>
      <c r="AD351" s="154"/>
      <c r="AE351" s="154"/>
      <c r="AF351" s="154"/>
      <c r="AG351" s="154"/>
      <c r="AH351" s="154"/>
      <c r="AI351" s="154"/>
      <c r="AJ351" s="154"/>
      <c r="AK351" s="154"/>
      <c r="AL351" s="154"/>
      <c r="AM351" s="154"/>
      <c r="AN351" s="154"/>
      <c r="AO351" s="154"/>
      <c r="AP351" s="154"/>
      <c r="AQ351" s="154"/>
      <c r="AR351" s="154"/>
      <c r="AS351" s="154"/>
      <c r="AT351" s="154"/>
      <c r="AU351" s="154"/>
      <c r="AV351" s="154"/>
      <c r="AW351" s="154"/>
      <c r="AX351" s="154"/>
      <c r="AY351" s="154"/>
      <c r="AZ351" s="154"/>
      <c r="BA351" s="154"/>
      <c r="BB351" s="154"/>
      <c r="BC351" s="154"/>
      <c r="BD351" s="154"/>
      <c r="BE351" s="155"/>
      <c r="BF351" s="155"/>
      <c r="BG351" s="155"/>
      <c r="BH351" s="155"/>
      <c r="BI351" s="155"/>
      <c r="BJ351" s="155"/>
      <c r="BK351" s="155"/>
      <c r="BL351" s="155"/>
      <c r="BM351" s="155"/>
      <c r="BN351" s="155"/>
      <c r="BO351" s="155"/>
      <c r="BP351" s="155"/>
      <c r="BQ351" s="155"/>
    </row>
    <row r="352" spans="1:69" ht="13.2">
      <c r="A352" s="154"/>
      <c r="B352" s="154"/>
      <c r="C352" s="154"/>
      <c r="D352" s="154"/>
      <c r="E352" s="154"/>
      <c r="F352" s="154"/>
      <c r="G352" s="154"/>
      <c r="H352" s="154"/>
      <c r="I352" s="154"/>
      <c r="J352" s="154"/>
      <c r="K352" s="154"/>
      <c r="L352" s="154"/>
      <c r="M352" s="154"/>
      <c r="N352" s="154"/>
      <c r="O352" s="154"/>
      <c r="P352" s="154"/>
      <c r="Q352" s="154"/>
      <c r="R352" s="154"/>
      <c r="S352" s="154"/>
      <c r="T352" s="154"/>
      <c r="U352" s="154"/>
      <c r="V352" s="154"/>
      <c r="W352" s="154"/>
      <c r="X352" s="154"/>
      <c r="Y352" s="154"/>
      <c r="Z352" s="154"/>
      <c r="AA352" s="154"/>
      <c r="AB352" s="154"/>
      <c r="AC352" s="154"/>
      <c r="AD352" s="154"/>
      <c r="AE352" s="154"/>
      <c r="AF352" s="154"/>
      <c r="AG352" s="154"/>
      <c r="AH352" s="154"/>
      <c r="AI352" s="154"/>
      <c r="AJ352" s="154"/>
      <c r="AK352" s="154"/>
      <c r="AL352" s="154"/>
      <c r="AM352" s="154"/>
      <c r="AN352" s="154"/>
      <c r="AO352" s="154"/>
      <c r="AP352" s="154"/>
      <c r="AQ352" s="154"/>
      <c r="AR352" s="154"/>
      <c r="AS352" s="154"/>
      <c r="AT352" s="154"/>
      <c r="AU352" s="154"/>
      <c r="AV352" s="154"/>
      <c r="AW352" s="154"/>
      <c r="AX352" s="154"/>
      <c r="AY352" s="154"/>
      <c r="AZ352" s="154"/>
      <c r="BA352" s="154"/>
      <c r="BB352" s="154"/>
      <c r="BC352" s="154"/>
      <c r="BD352" s="154"/>
      <c r="BE352" s="155"/>
      <c r="BF352" s="155"/>
      <c r="BG352" s="155"/>
      <c r="BH352" s="155"/>
      <c r="BI352" s="155"/>
      <c r="BJ352" s="155"/>
      <c r="BK352" s="155"/>
      <c r="BL352" s="155"/>
      <c r="BM352" s="155"/>
      <c r="BN352" s="155"/>
      <c r="BO352" s="155"/>
      <c r="BP352" s="155"/>
      <c r="BQ352" s="155"/>
    </row>
    <row r="353" spans="1:69" ht="13.2">
      <c r="A353" s="154"/>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4"/>
      <c r="AL353" s="154"/>
      <c r="AM353" s="154"/>
      <c r="AN353" s="154"/>
      <c r="AO353" s="154"/>
      <c r="AP353" s="154"/>
      <c r="AQ353" s="154"/>
      <c r="AR353" s="154"/>
      <c r="AS353" s="154"/>
      <c r="AT353" s="154"/>
      <c r="AU353" s="154"/>
      <c r="AV353" s="154"/>
      <c r="AW353" s="154"/>
      <c r="AX353" s="154"/>
      <c r="AY353" s="154"/>
      <c r="AZ353" s="154"/>
      <c r="BA353" s="154"/>
      <c r="BB353" s="154"/>
      <c r="BC353" s="154"/>
      <c r="BD353" s="154"/>
      <c r="BE353" s="155"/>
      <c r="BF353" s="155"/>
      <c r="BG353" s="155"/>
      <c r="BH353" s="155"/>
      <c r="BI353" s="155"/>
      <c r="BJ353" s="155"/>
      <c r="BK353" s="155"/>
      <c r="BL353" s="155"/>
      <c r="BM353" s="155"/>
      <c r="BN353" s="155"/>
      <c r="BO353" s="155"/>
      <c r="BP353" s="155"/>
      <c r="BQ353" s="155"/>
    </row>
    <row r="354" spans="1:69" ht="13.2">
      <c r="A354" s="154"/>
      <c r="B354" s="154"/>
      <c r="C354" s="154"/>
      <c r="D354" s="154"/>
      <c r="E354" s="154"/>
      <c r="F354" s="154"/>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G354" s="154"/>
      <c r="AH354" s="154"/>
      <c r="AI354" s="154"/>
      <c r="AJ354" s="154"/>
      <c r="AK354" s="154"/>
      <c r="AL354" s="154"/>
      <c r="AM354" s="154"/>
      <c r="AN354" s="154"/>
      <c r="AO354" s="154"/>
      <c r="AP354" s="154"/>
      <c r="AQ354" s="154"/>
      <c r="AR354" s="154"/>
      <c r="AS354" s="154"/>
      <c r="AT354" s="154"/>
      <c r="AU354" s="154"/>
      <c r="AV354" s="154"/>
      <c r="AW354" s="154"/>
      <c r="AX354" s="154"/>
      <c r="AY354" s="154"/>
      <c r="AZ354" s="154"/>
      <c r="BA354" s="154"/>
      <c r="BB354" s="154"/>
      <c r="BC354" s="154"/>
      <c r="BD354" s="154"/>
      <c r="BE354" s="155"/>
      <c r="BF354" s="155"/>
      <c r="BG354" s="155"/>
      <c r="BH354" s="155"/>
      <c r="BI354" s="155"/>
      <c r="BJ354" s="155"/>
      <c r="BK354" s="155"/>
      <c r="BL354" s="155"/>
      <c r="BM354" s="155"/>
      <c r="BN354" s="155"/>
      <c r="BO354" s="155"/>
      <c r="BP354" s="155"/>
      <c r="BQ354" s="155"/>
    </row>
    <row r="355" spans="1:69" ht="13.2">
      <c r="A355" s="154"/>
      <c r="B355" s="154"/>
      <c r="C355" s="154"/>
      <c r="D355" s="154"/>
      <c r="E355" s="154"/>
      <c r="F355" s="154"/>
      <c r="G355" s="154"/>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G355" s="154"/>
      <c r="AH355" s="154"/>
      <c r="AI355" s="154"/>
      <c r="AJ355" s="154"/>
      <c r="AK355" s="154"/>
      <c r="AL355" s="154"/>
      <c r="AM355" s="154"/>
      <c r="AN355" s="154"/>
      <c r="AO355" s="154"/>
      <c r="AP355" s="154"/>
      <c r="AQ355" s="154"/>
      <c r="AR355" s="154"/>
      <c r="AS355" s="154"/>
      <c r="AT355" s="154"/>
      <c r="AU355" s="154"/>
      <c r="AV355" s="154"/>
      <c r="AW355" s="154"/>
      <c r="AX355" s="154"/>
      <c r="AY355" s="154"/>
      <c r="AZ355" s="154"/>
      <c r="BA355" s="154"/>
      <c r="BB355" s="154"/>
      <c r="BC355" s="154"/>
      <c r="BD355" s="154"/>
      <c r="BE355" s="155"/>
      <c r="BF355" s="155"/>
      <c r="BG355" s="155"/>
      <c r="BH355" s="155"/>
      <c r="BI355" s="155"/>
      <c r="BJ355" s="155"/>
      <c r="BK355" s="155"/>
      <c r="BL355" s="155"/>
      <c r="BM355" s="155"/>
      <c r="BN355" s="155"/>
      <c r="BO355" s="155"/>
      <c r="BP355" s="155"/>
      <c r="BQ355" s="155"/>
    </row>
    <row r="356" spans="1:69" ht="13.2">
      <c r="A356" s="154"/>
      <c r="B356" s="154"/>
      <c r="C356" s="154"/>
      <c r="D356" s="154"/>
      <c r="E356" s="154"/>
      <c r="F356" s="154"/>
      <c r="G356" s="154"/>
      <c r="H356" s="154"/>
      <c r="I356" s="154"/>
      <c r="J356" s="154"/>
      <c r="K356" s="154"/>
      <c r="L356" s="154"/>
      <c r="M356" s="154"/>
      <c r="N356" s="154"/>
      <c r="O356" s="154"/>
      <c r="P356" s="154"/>
      <c r="Q356" s="154"/>
      <c r="R356" s="154"/>
      <c r="S356" s="154"/>
      <c r="T356" s="154"/>
      <c r="U356" s="154"/>
      <c r="V356" s="154"/>
      <c r="W356" s="154"/>
      <c r="X356" s="154"/>
      <c r="Y356" s="154"/>
      <c r="Z356" s="154"/>
      <c r="AA356" s="154"/>
      <c r="AB356" s="154"/>
      <c r="AC356" s="154"/>
      <c r="AD356" s="154"/>
      <c r="AE356" s="154"/>
      <c r="AF356" s="154"/>
      <c r="AG356" s="154"/>
      <c r="AH356" s="154"/>
      <c r="AI356" s="154"/>
      <c r="AJ356" s="154"/>
      <c r="AK356" s="154"/>
      <c r="AL356" s="154"/>
      <c r="AM356" s="154"/>
      <c r="AN356" s="154"/>
      <c r="AO356" s="154"/>
      <c r="AP356" s="154"/>
      <c r="AQ356" s="154"/>
      <c r="AR356" s="154"/>
      <c r="AS356" s="154"/>
      <c r="AT356" s="154"/>
      <c r="AU356" s="154"/>
      <c r="AV356" s="154"/>
      <c r="AW356" s="154"/>
      <c r="AX356" s="154"/>
      <c r="AY356" s="154"/>
      <c r="AZ356" s="154"/>
      <c r="BA356" s="154"/>
      <c r="BB356" s="154"/>
      <c r="BC356" s="154"/>
      <c r="BD356" s="154"/>
      <c r="BE356" s="155"/>
      <c r="BF356" s="155"/>
      <c r="BG356" s="155"/>
      <c r="BH356" s="155"/>
      <c r="BI356" s="155"/>
      <c r="BJ356" s="155"/>
      <c r="BK356" s="155"/>
      <c r="BL356" s="155"/>
      <c r="BM356" s="155"/>
      <c r="BN356" s="155"/>
      <c r="BO356" s="155"/>
      <c r="BP356" s="155"/>
      <c r="BQ356" s="155"/>
    </row>
    <row r="357" spans="1:69" ht="13.2">
      <c r="A357" s="154"/>
      <c r="B357" s="154"/>
      <c r="C357" s="154"/>
      <c r="D357" s="154"/>
      <c r="E357" s="154"/>
      <c r="F357" s="154"/>
      <c r="G357" s="154"/>
      <c r="H357" s="154"/>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H357" s="154"/>
      <c r="AI357" s="154"/>
      <c r="AJ357" s="154"/>
      <c r="AK357" s="154"/>
      <c r="AL357" s="154"/>
      <c r="AM357" s="154"/>
      <c r="AN357" s="154"/>
      <c r="AO357" s="154"/>
      <c r="AP357" s="154"/>
      <c r="AQ357" s="154"/>
      <c r="AR357" s="154"/>
      <c r="AS357" s="154"/>
      <c r="AT357" s="154"/>
      <c r="AU357" s="154"/>
      <c r="AV357" s="154"/>
      <c r="AW357" s="154"/>
      <c r="AX357" s="154"/>
      <c r="AY357" s="154"/>
      <c r="AZ357" s="154"/>
      <c r="BA357" s="154"/>
      <c r="BB357" s="154"/>
      <c r="BC357" s="154"/>
      <c r="BD357" s="154"/>
      <c r="BE357" s="155"/>
      <c r="BF357" s="155"/>
      <c r="BG357" s="155"/>
      <c r="BH357" s="155"/>
      <c r="BI357" s="155"/>
      <c r="BJ357" s="155"/>
      <c r="BK357" s="155"/>
      <c r="BL357" s="155"/>
      <c r="BM357" s="155"/>
      <c r="BN357" s="155"/>
      <c r="BO357" s="155"/>
      <c r="BP357" s="155"/>
      <c r="BQ357" s="155"/>
    </row>
    <row r="358" spans="1:69" ht="13.2">
      <c r="A358" s="154"/>
      <c r="B358" s="154"/>
      <c r="C358" s="154"/>
      <c r="D358" s="154"/>
      <c r="E358" s="154"/>
      <c r="F358" s="154"/>
      <c r="G358" s="154"/>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H358" s="154"/>
      <c r="AI358" s="154"/>
      <c r="AJ358" s="154"/>
      <c r="AK358" s="154"/>
      <c r="AL358" s="154"/>
      <c r="AM358" s="154"/>
      <c r="AN358" s="154"/>
      <c r="AO358" s="154"/>
      <c r="AP358" s="154"/>
      <c r="AQ358" s="154"/>
      <c r="AR358" s="154"/>
      <c r="AS358" s="154"/>
      <c r="AT358" s="154"/>
      <c r="AU358" s="154"/>
      <c r="AV358" s="154"/>
      <c r="AW358" s="154"/>
      <c r="AX358" s="154"/>
      <c r="AY358" s="154"/>
      <c r="AZ358" s="154"/>
      <c r="BA358" s="154"/>
      <c r="BB358" s="154"/>
      <c r="BC358" s="154"/>
      <c r="BD358" s="154"/>
      <c r="BE358" s="155"/>
      <c r="BF358" s="155"/>
      <c r="BG358" s="155"/>
      <c r="BH358" s="155"/>
      <c r="BI358" s="155"/>
      <c r="BJ358" s="155"/>
      <c r="BK358" s="155"/>
      <c r="BL358" s="155"/>
      <c r="BM358" s="155"/>
      <c r="BN358" s="155"/>
      <c r="BO358" s="155"/>
      <c r="BP358" s="155"/>
      <c r="BQ358" s="155"/>
    </row>
    <row r="359" spans="1:69" ht="13.2">
      <c r="A359" s="154"/>
      <c r="B359" s="154"/>
      <c r="C359" s="154"/>
      <c r="D359" s="154"/>
      <c r="E359" s="154"/>
      <c r="F359" s="154"/>
      <c r="G359" s="154"/>
      <c r="H359" s="154"/>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H359" s="154"/>
      <c r="AI359" s="154"/>
      <c r="AJ359" s="154"/>
      <c r="AK359" s="154"/>
      <c r="AL359" s="154"/>
      <c r="AM359" s="154"/>
      <c r="AN359" s="154"/>
      <c r="AO359" s="154"/>
      <c r="AP359" s="154"/>
      <c r="AQ359" s="154"/>
      <c r="AR359" s="154"/>
      <c r="AS359" s="154"/>
      <c r="AT359" s="154"/>
      <c r="AU359" s="154"/>
      <c r="AV359" s="154"/>
      <c r="AW359" s="154"/>
      <c r="AX359" s="154"/>
      <c r="AY359" s="154"/>
      <c r="AZ359" s="154"/>
      <c r="BA359" s="154"/>
      <c r="BB359" s="154"/>
      <c r="BC359" s="154"/>
      <c r="BD359" s="154"/>
      <c r="BE359" s="155"/>
      <c r="BF359" s="155"/>
      <c r="BG359" s="155"/>
      <c r="BH359" s="155"/>
      <c r="BI359" s="155"/>
      <c r="BJ359" s="155"/>
      <c r="BK359" s="155"/>
      <c r="BL359" s="155"/>
      <c r="BM359" s="155"/>
      <c r="BN359" s="155"/>
      <c r="BO359" s="155"/>
      <c r="BP359" s="155"/>
      <c r="BQ359" s="155"/>
    </row>
    <row r="360" spans="1:69" ht="13.2">
      <c r="A360" s="154"/>
      <c r="B360" s="154"/>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4"/>
      <c r="AE360" s="154"/>
      <c r="AF360" s="154"/>
      <c r="AG360" s="154"/>
      <c r="AH360" s="154"/>
      <c r="AI360" s="154"/>
      <c r="AJ360" s="154"/>
      <c r="AK360" s="154"/>
      <c r="AL360" s="154"/>
      <c r="AM360" s="154"/>
      <c r="AN360" s="154"/>
      <c r="AO360" s="154"/>
      <c r="AP360" s="154"/>
      <c r="AQ360" s="154"/>
      <c r="AR360" s="154"/>
      <c r="AS360" s="154"/>
      <c r="AT360" s="154"/>
      <c r="AU360" s="154"/>
      <c r="AV360" s="154"/>
      <c r="AW360" s="154"/>
      <c r="AX360" s="154"/>
      <c r="AY360" s="154"/>
      <c r="AZ360" s="154"/>
      <c r="BA360" s="154"/>
      <c r="BB360" s="154"/>
      <c r="BC360" s="154"/>
      <c r="BD360" s="154"/>
      <c r="BE360" s="155"/>
      <c r="BF360" s="155"/>
      <c r="BG360" s="155"/>
      <c r="BH360" s="155"/>
      <c r="BI360" s="155"/>
      <c r="BJ360" s="155"/>
      <c r="BK360" s="155"/>
      <c r="BL360" s="155"/>
      <c r="BM360" s="155"/>
      <c r="BN360" s="155"/>
      <c r="BO360" s="155"/>
      <c r="BP360" s="155"/>
      <c r="BQ360" s="155"/>
    </row>
    <row r="361" spans="1:69" ht="13.2">
      <c r="A361" s="154"/>
      <c r="B361" s="154"/>
      <c r="C361" s="154"/>
      <c r="D361" s="154"/>
      <c r="E361" s="154"/>
      <c r="F361" s="154"/>
      <c r="G361" s="154"/>
      <c r="H361" s="154"/>
      <c r="I361" s="154"/>
      <c r="J361" s="154"/>
      <c r="K361" s="154"/>
      <c r="L361" s="154"/>
      <c r="M361" s="154"/>
      <c r="N361" s="154"/>
      <c r="O361" s="154"/>
      <c r="P361" s="154"/>
      <c r="Q361" s="154"/>
      <c r="R361" s="154"/>
      <c r="S361" s="154"/>
      <c r="T361" s="154"/>
      <c r="U361" s="154"/>
      <c r="V361" s="154"/>
      <c r="W361" s="154"/>
      <c r="X361" s="154"/>
      <c r="Y361" s="154"/>
      <c r="Z361" s="154"/>
      <c r="AA361" s="154"/>
      <c r="AB361" s="154"/>
      <c r="AC361" s="154"/>
      <c r="AD361" s="154"/>
      <c r="AE361" s="154"/>
      <c r="AF361" s="154"/>
      <c r="AG361" s="154"/>
      <c r="AH361" s="154"/>
      <c r="AI361" s="154"/>
      <c r="AJ361" s="154"/>
      <c r="AK361" s="154"/>
      <c r="AL361" s="154"/>
      <c r="AM361" s="154"/>
      <c r="AN361" s="154"/>
      <c r="AO361" s="154"/>
      <c r="AP361" s="154"/>
      <c r="AQ361" s="154"/>
      <c r="AR361" s="154"/>
      <c r="AS361" s="154"/>
      <c r="AT361" s="154"/>
      <c r="AU361" s="154"/>
      <c r="AV361" s="154"/>
      <c r="AW361" s="154"/>
      <c r="AX361" s="154"/>
      <c r="AY361" s="154"/>
      <c r="AZ361" s="154"/>
      <c r="BA361" s="154"/>
      <c r="BB361" s="154"/>
      <c r="BC361" s="154"/>
      <c r="BD361" s="154"/>
      <c r="BE361" s="155"/>
      <c r="BF361" s="155"/>
      <c r="BG361" s="155"/>
      <c r="BH361" s="155"/>
      <c r="BI361" s="155"/>
      <c r="BJ361" s="155"/>
      <c r="BK361" s="155"/>
      <c r="BL361" s="155"/>
      <c r="BM361" s="155"/>
      <c r="BN361" s="155"/>
      <c r="BO361" s="155"/>
      <c r="BP361" s="155"/>
      <c r="BQ361" s="155"/>
    </row>
    <row r="362" spans="1:69" ht="13.2">
      <c r="A362" s="154"/>
      <c r="B362" s="154"/>
      <c r="C362" s="154"/>
      <c r="D362" s="154"/>
      <c r="E362" s="154"/>
      <c r="F362" s="154"/>
      <c r="G362" s="154"/>
      <c r="H362" s="154"/>
      <c r="I362" s="154"/>
      <c r="J362" s="154"/>
      <c r="K362" s="154"/>
      <c r="L362" s="154"/>
      <c r="M362" s="154"/>
      <c r="N362" s="154"/>
      <c r="O362" s="154"/>
      <c r="P362" s="154"/>
      <c r="Q362" s="154"/>
      <c r="R362" s="154"/>
      <c r="S362" s="154"/>
      <c r="T362" s="154"/>
      <c r="U362" s="154"/>
      <c r="V362" s="154"/>
      <c r="W362" s="154"/>
      <c r="X362" s="154"/>
      <c r="Y362" s="154"/>
      <c r="Z362" s="154"/>
      <c r="AA362" s="154"/>
      <c r="AB362" s="154"/>
      <c r="AC362" s="154"/>
      <c r="AD362" s="154"/>
      <c r="AE362" s="154"/>
      <c r="AF362" s="154"/>
      <c r="AG362" s="154"/>
      <c r="AH362" s="154"/>
      <c r="AI362" s="154"/>
      <c r="AJ362" s="154"/>
      <c r="AK362" s="154"/>
      <c r="AL362" s="154"/>
      <c r="AM362" s="154"/>
      <c r="AN362" s="154"/>
      <c r="AO362" s="154"/>
      <c r="AP362" s="154"/>
      <c r="AQ362" s="154"/>
      <c r="AR362" s="154"/>
      <c r="AS362" s="154"/>
      <c r="AT362" s="154"/>
      <c r="AU362" s="154"/>
      <c r="AV362" s="154"/>
      <c r="AW362" s="154"/>
      <c r="AX362" s="154"/>
      <c r="AY362" s="154"/>
      <c r="AZ362" s="154"/>
      <c r="BA362" s="154"/>
      <c r="BB362" s="154"/>
      <c r="BC362" s="154"/>
      <c r="BD362" s="154"/>
      <c r="BE362" s="155"/>
      <c r="BF362" s="155"/>
      <c r="BG362" s="155"/>
      <c r="BH362" s="155"/>
      <c r="BI362" s="155"/>
      <c r="BJ362" s="155"/>
      <c r="BK362" s="155"/>
      <c r="BL362" s="155"/>
      <c r="BM362" s="155"/>
      <c r="BN362" s="155"/>
      <c r="BO362" s="155"/>
      <c r="BP362" s="155"/>
      <c r="BQ362" s="155"/>
    </row>
    <row r="363" spans="1:69" ht="13.2">
      <c r="A363" s="154"/>
      <c r="B363" s="154"/>
      <c r="C363" s="154"/>
      <c r="D363" s="154"/>
      <c r="E363" s="154"/>
      <c r="F363" s="154"/>
      <c r="G363" s="154"/>
      <c r="H363" s="154"/>
      <c r="I363" s="154"/>
      <c r="J363" s="154"/>
      <c r="K363" s="154"/>
      <c r="L363" s="154"/>
      <c r="M363" s="154"/>
      <c r="N363" s="154"/>
      <c r="O363" s="154"/>
      <c r="P363" s="154"/>
      <c r="Q363" s="154"/>
      <c r="R363" s="154"/>
      <c r="S363" s="154"/>
      <c r="T363" s="154"/>
      <c r="U363" s="154"/>
      <c r="V363" s="154"/>
      <c r="W363" s="154"/>
      <c r="X363" s="154"/>
      <c r="Y363" s="154"/>
      <c r="Z363" s="154"/>
      <c r="AA363" s="154"/>
      <c r="AB363" s="154"/>
      <c r="AC363" s="154"/>
      <c r="AD363" s="154"/>
      <c r="AE363" s="154"/>
      <c r="AF363" s="154"/>
      <c r="AG363" s="154"/>
      <c r="AH363" s="154"/>
      <c r="AI363" s="154"/>
      <c r="AJ363" s="154"/>
      <c r="AK363" s="154"/>
      <c r="AL363" s="154"/>
      <c r="AM363" s="154"/>
      <c r="AN363" s="154"/>
      <c r="AO363" s="154"/>
      <c r="AP363" s="154"/>
      <c r="AQ363" s="154"/>
      <c r="AR363" s="154"/>
      <c r="AS363" s="154"/>
      <c r="AT363" s="154"/>
      <c r="AU363" s="154"/>
      <c r="AV363" s="154"/>
      <c r="AW363" s="154"/>
      <c r="AX363" s="154"/>
      <c r="AY363" s="154"/>
      <c r="AZ363" s="154"/>
      <c r="BA363" s="154"/>
      <c r="BB363" s="154"/>
      <c r="BC363" s="154"/>
      <c r="BD363" s="154"/>
      <c r="BE363" s="155"/>
      <c r="BF363" s="155"/>
      <c r="BG363" s="155"/>
      <c r="BH363" s="155"/>
      <c r="BI363" s="155"/>
      <c r="BJ363" s="155"/>
      <c r="BK363" s="155"/>
      <c r="BL363" s="155"/>
      <c r="BM363" s="155"/>
      <c r="BN363" s="155"/>
      <c r="BO363" s="155"/>
      <c r="BP363" s="155"/>
      <c r="BQ363" s="155"/>
    </row>
    <row r="364" spans="1:69" ht="13.2">
      <c r="A364" s="154"/>
      <c r="B364" s="154"/>
      <c r="C364" s="154"/>
      <c r="D364" s="154"/>
      <c r="E364" s="154"/>
      <c r="F364" s="154"/>
      <c r="G364" s="154"/>
      <c r="H364" s="154"/>
      <c r="I364" s="154"/>
      <c r="J364" s="154"/>
      <c r="K364" s="154"/>
      <c r="L364" s="154"/>
      <c r="M364" s="154"/>
      <c r="N364" s="154"/>
      <c r="O364" s="154"/>
      <c r="P364" s="154"/>
      <c r="Q364" s="154"/>
      <c r="R364" s="154"/>
      <c r="S364" s="154"/>
      <c r="T364" s="154"/>
      <c r="U364" s="154"/>
      <c r="V364" s="154"/>
      <c r="W364" s="154"/>
      <c r="X364" s="154"/>
      <c r="Y364" s="154"/>
      <c r="Z364" s="154"/>
      <c r="AA364" s="154"/>
      <c r="AB364" s="154"/>
      <c r="AC364" s="154"/>
      <c r="AD364" s="154"/>
      <c r="AE364" s="154"/>
      <c r="AF364" s="154"/>
      <c r="AG364" s="154"/>
      <c r="AH364" s="154"/>
      <c r="AI364" s="154"/>
      <c r="AJ364" s="154"/>
      <c r="AK364" s="154"/>
      <c r="AL364" s="154"/>
      <c r="AM364" s="154"/>
      <c r="AN364" s="154"/>
      <c r="AO364" s="154"/>
      <c r="AP364" s="154"/>
      <c r="AQ364" s="154"/>
      <c r="AR364" s="154"/>
      <c r="AS364" s="154"/>
      <c r="AT364" s="154"/>
      <c r="AU364" s="154"/>
      <c r="AV364" s="154"/>
      <c r="AW364" s="154"/>
      <c r="AX364" s="154"/>
      <c r="AY364" s="154"/>
      <c r="AZ364" s="154"/>
      <c r="BA364" s="154"/>
      <c r="BB364" s="154"/>
      <c r="BC364" s="154"/>
      <c r="BD364" s="154"/>
      <c r="BE364" s="155"/>
      <c r="BF364" s="155"/>
      <c r="BG364" s="155"/>
      <c r="BH364" s="155"/>
      <c r="BI364" s="155"/>
      <c r="BJ364" s="155"/>
      <c r="BK364" s="155"/>
      <c r="BL364" s="155"/>
      <c r="BM364" s="155"/>
      <c r="BN364" s="155"/>
      <c r="BO364" s="155"/>
      <c r="BP364" s="155"/>
      <c r="BQ364" s="155"/>
    </row>
    <row r="365" spans="1:69" ht="13.2">
      <c r="A365" s="154"/>
      <c r="B365" s="154"/>
      <c r="C365" s="154"/>
      <c r="D365" s="154"/>
      <c r="E365" s="154"/>
      <c r="F365" s="154"/>
      <c r="G365" s="154"/>
      <c r="H365" s="154"/>
      <c r="I365" s="154"/>
      <c r="J365" s="154"/>
      <c r="K365" s="154"/>
      <c r="L365" s="154"/>
      <c r="M365" s="154"/>
      <c r="N365" s="154"/>
      <c r="O365" s="154"/>
      <c r="P365" s="154"/>
      <c r="Q365" s="154"/>
      <c r="R365" s="154"/>
      <c r="S365" s="154"/>
      <c r="T365" s="154"/>
      <c r="U365" s="154"/>
      <c r="V365" s="154"/>
      <c r="W365" s="154"/>
      <c r="X365" s="154"/>
      <c r="Y365" s="154"/>
      <c r="Z365" s="154"/>
      <c r="AA365" s="154"/>
      <c r="AB365" s="154"/>
      <c r="AC365" s="154"/>
      <c r="AD365" s="154"/>
      <c r="AE365" s="154"/>
      <c r="AF365" s="154"/>
      <c r="AG365" s="154"/>
      <c r="AH365" s="154"/>
      <c r="AI365" s="154"/>
      <c r="AJ365" s="154"/>
      <c r="AK365" s="154"/>
      <c r="AL365" s="154"/>
      <c r="AM365" s="154"/>
      <c r="AN365" s="154"/>
      <c r="AO365" s="154"/>
      <c r="AP365" s="154"/>
      <c r="AQ365" s="154"/>
      <c r="AR365" s="154"/>
      <c r="AS365" s="154"/>
      <c r="AT365" s="154"/>
      <c r="AU365" s="154"/>
      <c r="AV365" s="154"/>
      <c r="AW365" s="154"/>
      <c r="AX365" s="154"/>
      <c r="AY365" s="154"/>
      <c r="AZ365" s="154"/>
      <c r="BA365" s="154"/>
      <c r="BB365" s="154"/>
      <c r="BC365" s="154"/>
      <c r="BD365" s="154"/>
      <c r="BE365" s="155"/>
      <c r="BF365" s="155"/>
      <c r="BG365" s="155"/>
      <c r="BH365" s="155"/>
      <c r="BI365" s="155"/>
      <c r="BJ365" s="155"/>
      <c r="BK365" s="155"/>
      <c r="BL365" s="155"/>
      <c r="BM365" s="155"/>
      <c r="BN365" s="155"/>
      <c r="BO365" s="155"/>
      <c r="BP365" s="155"/>
      <c r="BQ365" s="155"/>
    </row>
    <row r="366" spans="1:69" ht="13.2">
      <c r="A366" s="154"/>
      <c r="B366" s="154"/>
      <c r="C366" s="154"/>
      <c r="D366" s="154"/>
      <c r="E366" s="154"/>
      <c r="F366" s="154"/>
      <c r="G366" s="154"/>
      <c r="H366" s="154"/>
      <c r="I366" s="154"/>
      <c r="J366" s="154"/>
      <c r="K366" s="154"/>
      <c r="L366" s="154"/>
      <c r="M366" s="154"/>
      <c r="N366" s="154"/>
      <c r="O366" s="154"/>
      <c r="P366" s="154"/>
      <c r="Q366" s="154"/>
      <c r="R366" s="154"/>
      <c r="S366" s="154"/>
      <c r="T366" s="154"/>
      <c r="U366" s="154"/>
      <c r="V366" s="154"/>
      <c r="W366" s="154"/>
      <c r="X366" s="154"/>
      <c r="Y366" s="154"/>
      <c r="Z366" s="154"/>
      <c r="AA366" s="154"/>
      <c r="AB366" s="154"/>
      <c r="AC366" s="154"/>
      <c r="AD366" s="154"/>
      <c r="AE366" s="154"/>
      <c r="AF366" s="154"/>
      <c r="AG366" s="154"/>
      <c r="AH366" s="154"/>
      <c r="AI366" s="154"/>
      <c r="AJ366" s="154"/>
      <c r="AK366" s="154"/>
      <c r="AL366" s="154"/>
      <c r="AM366" s="154"/>
      <c r="AN366" s="154"/>
      <c r="AO366" s="154"/>
      <c r="AP366" s="154"/>
      <c r="AQ366" s="154"/>
      <c r="AR366" s="154"/>
      <c r="AS366" s="154"/>
      <c r="AT366" s="154"/>
      <c r="AU366" s="154"/>
      <c r="AV366" s="154"/>
      <c r="AW366" s="154"/>
      <c r="AX366" s="154"/>
      <c r="AY366" s="154"/>
      <c r="AZ366" s="154"/>
      <c r="BA366" s="154"/>
      <c r="BB366" s="154"/>
      <c r="BC366" s="154"/>
      <c r="BD366" s="154"/>
      <c r="BE366" s="155"/>
      <c r="BF366" s="155"/>
      <c r="BG366" s="155"/>
      <c r="BH366" s="155"/>
      <c r="BI366" s="155"/>
      <c r="BJ366" s="155"/>
      <c r="BK366" s="155"/>
      <c r="BL366" s="155"/>
      <c r="BM366" s="155"/>
      <c r="BN366" s="155"/>
      <c r="BO366" s="155"/>
      <c r="BP366" s="155"/>
      <c r="BQ366" s="155"/>
    </row>
    <row r="367" spans="1:69" ht="13.2">
      <c r="A367" s="154"/>
      <c r="B367" s="154"/>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4"/>
      <c r="AY367" s="154"/>
      <c r="AZ367" s="154"/>
      <c r="BA367" s="154"/>
      <c r="BB367" s="154"/>
      <c r="BC367" s="154"/>
      <c r="BD367" s="154"/>
      <c r="BE367" s="155"/>
      <c r="BF367" s="155"/>
      <c r="BG367" s="155"/>
      <c r="BH367" s="155"/>
      <c r="BI367" s="155"/>
      <c r="BJ367" s="155"/>
      <c r="BK367" s="155"/>
      <c r="BL367" s="155"/>
      <c r="BM367" s="155"/>
      <c r="BN367" s="155"/>
      <c r="BO367" s="155"/>
      <c r="BP367" s="155"/>
      <c r="BQ367" s="155"/>
    </row>
    <row r="368" spans="1:69" ht="13.2">
      <c r="A368" s="154"/>
      <c r="B368" s="154"/>
      <c r="C368" s="154"/>
      <c r="D368" s="154"/>
      <c r="E368" s="15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4"/>
      <c r="AY368" s="154"/>
      <c r="AZ368" s="154"/>
      <c r="BA368" s="154"/>
      <c r="BB368" s="154"/>
      <c r="BC368" s="154"/>
      <c r="BD368" s="154"/>
      <c r="BE368" s="155"/>
      <c r="BF368" s="155"/>
      <c r="BG368" s="155"/>
      <c r="BH368" s="155"/>
      <c r="BI368" s="155"/>
      <c r="BJ368" s="155"/>
      <c r="BK368" s="155"/>
      <c r="BL368" s="155"/>
      <c r="BM368" s="155"/>
      <c r="BN368" s="155"/>
      <c r="BO368" s="155"/>
      <c r="BP368" s="155"/>
      <c r="BQ368" s="155"/>
    </row>
    <row r="369" spans="1:69" ht="13.2">
      <c r="A369" s="154"/>
      <c r="B369" s="154"/>
      <c r="C369" s="154"/>
      <c r="D369" s="154"/>
      <c r="E369" s="154"/>
      <c r="F369" s="154"/>
      <c r="G369" s="154"/>
      <c r="H369" s="154"/>
      <c r="I369" s="154"/>
      <c r="J369" s="154"/>
      <c r="K369" s="154"/>
      <c r="L369" s="154"/>
      <c r="M369" s="154"/>
      <c r="N369" s="154"/>
      <c r="O369" s="154"/>
      <c r="P369" s="154"/>
      <c r="Q369" s="154"/>
      <c r="R369" s="154"/>
      <c r="S369" s="154"/>
      <c r="T369" s="154"/>
      <c r="U369" s="154"/>
      <c r="V369" s="154"/>
      <c r="W369" s="154"/>
      <c r="X369" s="154"/>
      <c r="Y369" s="154"/>
      <c r="Z369" s="154"/>
      <c r="AA369" s="154"/>
      <c r="AB369" s="154"/>
      <c r="AC369" s="154"/>
      <c r="AD369" s="154"/>
      <c r="AE369" s="154"/>
      <c r="AF369" s="154"/>
      <c r="AG369" s="154"/>
      <c r="AH369" s="154"/>
      <c r="AI369" s="154"/>
      <c r="AJ369" s="154"/>
      <c r="AK369" s="154"/>
      <c r="AL369" s="154"/>
      <c r="AM369" s="154"/>
      <c r="AN369" s="154"/>
      <c r="AO369" s="154"/>
      <c r="AP369" s="154"/>
      <c r="AQ369" s="154"/>
      <c r="AR369" s="154"/>
      <c r="AS369" s="154"/>
      <c r="AT369" s="154"/>
      <c r="AU369" s="154"/>
      <c r="AV369" s="154"/>
      <c r="AW369" s="154"/>
      <c r="AX369" s="154"/>
      <c r="AY369" s="154"/>
      <c r="AZ369" s="154"/>
      <c r="BA369" s="154"/>
      <c r="BB369" s="154"/>
      <c r="BC369" s="154"/>
      <c r="BD369" s="154"/>
      <c r="BE369" s="155"/>
      <c r="BF369" s="155"/>
      <c r="BG369" s="155"/>
      <c r="BH369" s="155"/>
      <c r="BI369" s="155"/>
      <c r="BJ369" s="155"/>
      <c r="BK369" s="155"/>
      <c r="BL369" s="155"/>
      <c r="BM369" s="155"/>
      <c r="BN369" s="155"/>
      <c r="BO369" s="155"/>
      <c r="BP369" s="155"/>
      <c r="BQ369" s="155"/>
    </row>
    <row r="370" spans="1:69" ht="13.2">
      <c r="A370" s="154"/>
      <c r="B370" s="154"/>
      <c r="C370" s="154"/>
      <c r="D370" s="154"/>
      <c r="E370" s="154"/>
      <c r="F370" s="154"/>
      <c r="G370" s="154"/>
      <c r="H370" s="154"/>
      <c r="I370" s="154"/>
      <c r="J370" s="154"/>
      <c r="K370" s="154"/>
      <c r="L370" s="154"/>
      <c r="M370" s="154"/>
      <c r="N370" s="154"/>
      <c r="O370" s="154"/>
      <c r="P370" s="154"/>
      <c r="Q370" s="154"/>
      <c r="R370" s="154"/>
      <c r="S370" s="154"/>
      <c r="T370" s="154"/>
      <c r="U370" s="154"/>
      <c r="V370" s="154"/>
      <c r="W370" s="154"/>
      <c r="X370" s="154"/>
      <c r="Y370" s="154"/>
      <c r="Z370" s="154"/>
      <c r="AA370" s="154"/>
      <c r="AB370" s="154"/>
      <c r="AC370" s="154"/>
      <c r="AD370" s="154"/>
      <c r="AE370" s="154"/>
      <c r="AF370" s="154"/>
      <c r="AG370" s="154"/>
      <c r="AH370" s="154"/>
      <c r="AI370" s="154"/>
      <c r="AJ370" s="154"/>
      <c r="AK370" s="154"/>
      <c r="AL370" s="154"/>
      <c r="AM370" s="154"/>
      <c r="AN370" s="154"/>
      <c r="AO370" s="154"/>
      <c r="AP370" s="154"/>
      <c r="AQ370" s="154"/>
      <c r="AR370" s="154"/>
      <c r="AS370" s="154"/>
      <c r="AT370" s="154"/>
      <c r="AU370" s="154"/>
      <c r="AV370" s="154"/>
      <c r="AW370" s="154"/>
      <c r="AX370" s="154"/>
      <c r="AY370" s="154"/>
      <c r="AZ370" s="154"/>
      <c r="BA370" s="154"/>
      <c r="BB370" s="154"/>
      <c r="BC370" s="154"/>
      <c r="BD370" s="154"/>
      <c r="BE370" s="155"/>
      <c r="BF370" s="155"/>
      <c r="BG370" s="155"/>
      <c r="BH370" s="155"/>
      <c r="BI370" s="155"/>
      <c r="BJ370" s="155"/>
      <c r="BK370" s="155"/>
      <c r="BL370" s="155"/>
      <c r="BM370" s="155"/>
      <c r="BN370" s="155"/>
      <c r="BO370" s="155"/>
      <c r="BP370" s="155"/>
      <c r="BQ370" s="155"/>
    </row>
    <row r="371" spans="1:69" ht="13.2">
      <c r="A371" s="154"/>
      <c r="B371" s="154"/>
      <c r="C371" s="154"/>
      <c r="D371" s="154"/>
      <c r="E371" s="154"/>
      <c r="F371" s="154"/>
      <c r="G371" s="154"/>
      <c r="H371" s="154"/>
      <c r="I371" s="154"/>
      <c r="J371" s="154"/>
      <c r="K371" s="154"/>
      <c r="L371" s="154"/>
      <c r="M371" s="154"/>
      <c r="N371" s="154"/>
      <c r="O371" s="154"/>
      <c r="P371" s="154"/>
      <c r="Q371" s="154"/>
      <c r="R371" s="154"/>
      <c r="S371" s="154"/>
      <c r="T371" s="154"/>
      <c r="U371" s="154"/>
      <c r="V371" s="154"/>
      <c r="W371" s="154"/>
      <c r="X371" s="154"/>
      <c r="Y371" s="154"/>
      <c r="Z371" s="154"/>
      <c r="AA371" s="154"/>
      <c r="AB371" s="154"/>
      <c r="AC371" s="154"/>
      <c r="AD371" s="154"/>
      <c r="AE371" s="154"/>
      <c r="AF371" s="154"/>
      <c r="AG371" s="154"/>
      <c r="AH371" s="154"/>
      <c r="AI371" s="154"/>
      <c r="AJ371" s="154"/>
      <c r="AK371" s="154"/>
      <c r="AL371" s="154"/>
      <c r="AM371" s="154"/>
      <c r="AN371" s="154"/>
      <c r="AO371" s="154"/>
      <c r="AP371" s="154"/>
      <c r="AQ371" s="154"/>
      <c r="AR371" s="154"/>
      <c r="AS371" s="154"/>
      <c r="AT371" s="154"/>
      <c r="AU371" s="154"/>
      <c r="AV371" s="154"/>
      <c r="AW371" s="154"/>
      <c r="AX371" s="154"/>
      <c r="AY371" s="154"/>
      <c r="AZ371" s="154"/>
      <c r="BA371" s="154"/>
      <c r="BB371" s="154"/>
      <c r="BC371" s="154"/>
      <c r="BD371" s="154"/>
      <c r="BE371" s="155"/>
      <c r="BF371" s="155"/>
      <c r="BG371" s="155"/>
      <c r="BH371" s="155"/>
      <c r="BI371" s="155"/>
      <c r="BJ371" s="155"/>
      <c r="BK371" s="155"/>
      <c r="BL371" s="155"/>
      <c r="BM371" s="155"/>
      <c r="BN371" s="155"/>
      <c r="BO371" s="155"/>
      <c r="BP371" s="155"/>
      <c r="BQ371" s="155"/>
    </row>
    <row r="372" spans="1:69" ht="13.2">
      <c r="A372" s="154"/>
      <c r="B372" s="154"/>
      <c r="C372" s="154"/>
      <c r="D372" s="154"/>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154"/>
      <c r="AC372" s="154"/>
      <c r="AD372" s="154"/>
      <c r="AE372" s="154"/>
      <c r="AF372" s="154"/>
      <c r="AG372" s="154"/>
      <c r="AH372" s="154"/>
      <c r="AI372" s="154"/>
      <c r="AJ372" s="154"/>
      <c r="AK372" s="154"/>
      <c r="AL372" s="154"/>
      <c r="AM372" s="154"/>
      <c r="AN372" s="154"/>
      <c r="AO372" s="154"/>
      <c r="AP372" s="154"/>
      <c r="AQ372" s="154"/>
      <c r="AR372" s="154"/>
      <c r="AS372" s="154"/>
      <c r="AT372" s="154"/>
      <c r="AU372" s="154"/>
      <c r="AV372" s="154"/>
      <c r="AW372" s="154"/>
      <c r="AX372" s="154"/>
      <c r="AY372" s="154"/>
      <c r="AZ372" s="154"/>
      <c r="BA372" s="154"/>
      <c r="BB372" s="154"/>
      <c r="BC372" s="154"/>
      <c r="BD372" s="154"/>
      <c r="BE372" s="155"/>
      <c r="BF372" s="155"/>
      <c r="BG372" s="155"/>
      <c r="BH372" s="155"/>
      <c r="BI372" s="155"/>
      <c r="BJ372" s="155"/>
      <c r="BK372" s="155"/>
      <c r="BL372" s="155"/>
      <c r="BM372" s="155"/>
      <c r="BN372" s="155"/>
      <c r="BO372" s="155"/>
      <c r="BP372" s="155"/>
      <c r="BQ372" s="155"/>
    </row>
    <row r="373" spans="1:69" ht="13.2">
      <c r="A373" s="154"/>
      <c r="B373" s="154"/>
      <c r="C373" s="154"/>
      <c r="D373" s="154"/>
      <c r="E373" s="154"/>
      <c r="F373" s="154"/>
      <c r="G373" s="154"/>
      <c r="H373" s="154"/>
      <c r="I373" s="154"/>
      <c r="J373" s="154"/>
      <c r="K373" s="154"/>
      <c r="L373" s="154"/>
      <c r="M373" s="154"/>
      <c r="N373" s="154"/>
      <c r="O373" s="154"/>
      <c r="P373" s="154"/>
      <c r="Q373" s="154"/>
      <c r="R373" s="154"/>
      <c r="S373" s="154"/>
      <c r="T373" s="154"/>
      <c r="U373" s="154"/>
      <c r="V373" s="154"/>
      <c r="W373" s="154"/>
      <c r="X373" s="154"/>
      <c r="Y373" s="154"/>
      <c r="Z373" s="154"/>
      <c r="AA373" s="154"/>
      <c r="AB373" s="154"/>
      <c r="AC373" s="154"/>
      <c r="AD373" s="154"/>
      <c r="AE373" s="154"/>
      <c r="AF373" s="154"/>
      <c r="AG373" s="154"/>
      <c r="AH373" s="154"/>
      <c r="AI373" s="154"/>
      <c r="AJ373" s="154"/>
      <c r="AK373" s="154"/>
      <c r="AL373" s="154"/>
      <c r="AM373" s="154"/>
      <c r="AN373" s="154"/>
      <c r="AO373" s="154"/>
      <c r="AP373" s="154"/>
      <c r="AQ373" s="154"/>
      <c r="AR373" s="154"/>
      <c r="AS373" s="154"/>
      <c r="AT373" s="154"/>
      <c r="AU373" s="154"/>
      <c r="AV373" s="154"/>
      <c r="AW373" s="154"/>
      <c r="AX373" s="154"/>
      <c r="AY373" s="154"/>
      <c r="AZ373" s="154"/>
      <c r="BA373" s="154"/>
      <c r="BB373" s="154"/>
      <c r="BC373" s="154"/>
      <c r="BD373" s="154"/>
      <c r="BE373" s="155"/>
      <c r="BF373" s="155"/>
      <c r="BG373" s="155"/>
      <c r="BH373" s="155"/>
      <c r="BI373" s="155"/>
      <c r="BJ373" s="155"/>
      <c r="BK373" s="155"/>
      <c r="BL373" s="155"/>
      <c r="BM373" s="155"/>
      <c r="BN373" s="155"/>
      <c r="BO373" s="155"/>
      <c r="BP373" s="155"/>
      <c r="BQ373" s="155"/>
    </row>
    <row r="374" spans="1:69" ht="13.2">
      <c r="A374" s="154"/>
      <c r="B374" s="154"/>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4"/>
      <c r="AE374" s="154"/>
      <c r="AF374" s="154"/>
      <c r="AG374" s="154"/>
      <c r="AH374" s="154"/>
      <c r="AI374" s="154"/>
      <c r="AJ374" s="154"/>
      <c r="AK374" s="154"/>
      <c r="AL374" s="154"/>
      <c r="AM374" s="154"/>
      <c r="AN374" s="154"/>
      <c r="AO374" s="154"/>
      <c r="AP374" s="154"/>
      <c r="AQ374" s="154"/>
      <c r="AR374" s="154"/>
      <c r="AS374" s="154"/>
      <c r="AT374" s="154"/>
      <c r="AU374" s="154"/>
      <c r="AV374" s="154"/>
      <c r="AW374" s="154"/>
      <c r="AX374" s="154"/>
      <c r="AY374" s="154"/>
      <c r="AZ374" s="154"/>
      <c r="BA374" s="154"/>
      <c r="BB374" s="154"/>
      <c r="BC374" s="154"/>
      <c r="BD374" s="154"/>
      <c r="BE374" s="155"/>
      <c r="BF374" s="155"/>
      <c r="BG374" s="155"/>
      <c r="BH374" s="155"/>
      <c r="BI374" s="155"/>
      <c r="BJ374" s="155"/>
      <c r="BK374" s="155"/>
      <c r="BL374" s="155"/>
      <c r="BM374" s="155"/>
      <c r="BN374" s="155"/>
      <c r="BO374" s="155"/>
      <c r="BP374" s="155"/>
      <c r="BQ374" s="155"/>
    </row>
    <row r="375" spans="1:69" ht="13.2">
      <c r="A375" s="154"/>
      <c r="B375" s="154"/>
      <c r="C375" s="154"/>
      <c r="D375" s="154"/>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54"/>
      <c r="AL375" s="154"/>
      <c r="AM375" s="154"/>
      <c r="AN375" s="154"/>
      <c r="AO375" s="154"/>
      <c r="AP375" s="154"/>
      <c r="AQ375" s="154"/>
      <c r="AR375" s="154"/>
      <c r="AS375" s="154"/>
      <c r="AT375" s="154"/>
      <c r="AU375" s="154"/>
      <c r="AV375" s="154"/>
      <c r="AW375" s="154"/>
      <c r="AX375" s="154"/>
      <c r="AY375" s="154"/>
      <c r="AZ375" s="154"/>
      <c r="BA375" s="154"/>
      <c r="BB375" s="154"/>
      <c r="BC375" s="154"/>
      <c r="BD375" s="154"/>
      <c r="BE375" s="155"/>
      <c r="BF375" s="155"/>
      <c r="BG375" s="155"/>
      <c r="BH375" s="155"/>
      <c r="BI375" s="155"/>
      <c r="BJ375" s="155"/>
      <c r="BK375" s="155"/>
      <c r="BL375" s="155"/>
      <c r="BM375" s="155"/>
      <c r="BN375" s="155"/>
      <c r="BO375" s="155"/>
      <c r="BP375" s="155"/>
      <c r="BQ375" s="155"/>
    </row>
    <row r="376" spans="1:69" ht="13.2">
      <c r="A376" s="154"/>
      <c r="B376" s="154"/>
      <c r="C376" s="154"/>
      <c r="D376" s="154"/>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154"/>
      <c r="AB376" s="154"/>
      <c r="AC376" s="154"/>
      <c r="AD376" s="154"/>
      <c r="AE376" s="154"/>
      <c r="AF376" s="154"/>
      <c r="AG376" s="154"/>
      <c r="AH376" s="154"/>
      <c r="AI376" s="154"/>
      <c r="AJ376" s="154"/>
      <c r="AK376" s="154"/>
      <c r="AL376" s="154"/>
      <c r="AM376" s="154"/>
      <c r="AN376" s="154"/>
      <c r="AO376" s="154"/>
      <c r="AP376" s="154"/>
      <c r="AQ376" s="154"/>
      <c r="AR376" s="154"/>
      <c r="AS376" s="154"/>
      <c r="AT376" s="154"/>
      <c r="AU376" s="154"/>
      <c r="AV376" s="154"/>
      <c r="AW376" s="154"/>
      <c r="AX376" s="154"/>
      <c r="AY376" s="154"/>
      <c r="AZ376" s="154"/>
      <c r="BA376" s="154"/>
      <c r="BB376" s="154"/>
      <c r="BC376" s="154"/>
      <c r="BD376" s="154"/>
      <c r="BE376" s="155"/>
      <c r="BF376" s="155"/>
      <c r="BG376" s="155"/>
      <c r="BH376" s="155"/>
      <c r="BI376" s="155"/>
      <c r="BJ376" s="155"/>
      <c r="BK376" s="155"/>
      <c r="BL376" s="155"/>
      <c r="BM376" s="155"/>
      <c r="BN376" s="155"/>
      <c r="BO376" s="155"/>
      <c r="BP376" s="155"/>
      <c r="BQ376" s="155"/>
    </row>
    <row r="377" spans="1:69" ht="13.2">
      <c r="A377" s="154"/>
      <c r="B377" s="154"/>
      <c r="C377" s="154"/>
      <c r="D377" s="154"/>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154"/>
      <c r="AB377" s="154"/>
      <c r="AC377" s="154"/>
      <c r="AD377" s="154"/>
      <c r="AE377" s="154"/>
      <c r="AF377" s="154"/>
      <c r="AG377" s="154"/>
      <c r="AH377" s="154"/>
      <c r="AI377" s="154"/>
      <c r="AJ377" s="154"/>
      <c r="AK377" s="154"/>
      <c r="AL377" s="154"/>
      <c r="AM377" s="154"/>
      <c r="AN377" s="154"/>
      <c r="AO377" s="154"/>
      <c r="AP377" s="154"/>
      <c r="AQ377" s="154"/>
      <c r="AR377" s="154"/>
      <c r="AS377" s="154"/>
      <c r="AT377" s="154"/>
      <c r="AU377" s="154"/>
      <c r="AV377" s="154"/>
      <c r="AW377" s="154"/>
      <c r="AX377" s="154"/>
      <c r="AY377" s="154"/>
      <c r="AZ377" s="154"/>
      <c r="BA377" s="154"/>
      <c r="BB377" s="154"/>
      <c r="BC377" s="154"/>
      <c r="BD377" s="154"/>
      <c r="BE377" s="155"/>
      <c r="BF377" s="155"/>
      <c r="BG377" s="155"/>
      <c r="BH377" s="155"/>
      <c r="BI377" s="155"/>
      <c r="BJ377" s="155"/>
      <c r="BK377" s="155"/>
      <c r="BL377" s="155"/>
      <c r="BM377" s="155"/>
      <c r="BN377" s="155"/>
      <c r="BO377" s="155"/>
      <c r="BP377" s="155"/>
      <c r="BQ377" s="155"/>
    </row>
    <row r="378" spans="1:69" ht="13.2">
      <c r="A378" s="154"/>
      <c r="B378" s="154"/>
      <c r="C378" s="154"/>
      <c r="D378" s="154"/>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54"/>
      <c r="AL378" s="154"/>
      <c r="AM378" s="154"/>
      <c r="AN378" s="154"/>
      <c r="AO378" s="154"/>
      <c r="AP378" s="154"/>
      <c r="AQ378" s="154"/>
      <c r="AR378" s="154"/>
      <c r="AS378" s="154"/>
      <c r="AT378" s="154"/>
      <c r="AU378" s="154"/>
      <c r="AV378" s="154"/>
      <c r="AW378" s="154"/>
      <c r="AX378" s="154"/>
      <c r="AY378" s="154"/>
      <c r="AZ378" s="154"/>
      <c r="BA378" s="154"/>
      <c r="BB378" s="154"/>
      <c r="BC378" s="154"/>
      <c r="BD378" s="154"/>
      <c r="BE378" s="155"/>
      <c r="BF378" s="155"/>
      <c r="BG378" s="155"/>
      <c r="BH378" s="155"/>
      <c r="BI378" s="155"/>
      <c r="BJ378" s="155"/>
      <c r="BK378" s="155"/>
      <c r="BL378" s="155"/>
      <c r="BM378" s="155"/>
      <c r="BN378" s="155"/>
      <c r="BO378" s="155"/>
      <c r="BP378" s="155"/>
      <c r="BQ378" s="155"/>
    </row>
    <row r="379" spans="1:69" ht="13.2">
      <c r="A379" s="154"/>
      <c r="B379" s="154"/>
      <c r="C379" s="154"/>
      <c r="D379" s="154"/>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154"/>
      <c r="AB379" s="154"/>
      <c r="AC379" s="154"/>
      <c r="AD379" s="154"/>
      <c r="AE379" s="154"/>
      <c r="AF379" s="154"/>
      <c r="AG379" s="154"/>
      <c r="AH379" s="154"/>
      <c r="AI379" s="154"/>
      <c r="AJ379" s="154"/>
      <c r="AK379" s="154"/>
      <c r="AL379" s="154"/>
      <c r="AM379" s="154"/>
      <c r="AN379" s="154"/>
      <c r="AO379" s="154"/>
      <c r="AP379" s="154"/>
      <c r="AQ379" s="154"/>
      <c r="AR379" s="154"/>
      <c r="AS379" s="154"/>
      <c r="AT379" s="154"/>
      <c r="AU379" s="154"/>
      <c r="AV379" s="154"/>
      <c r="AW379" s="154"/>
      <c r="AX379" s="154"/>
      <c r="AY379" s="154"/>
      <c r="AZ379" s="154"/>
      <c r="BA379" s="154"/>
      <c r="BB379" s="154"/>
      <c r="BC379" s="154"/>
      <c r="BD379" s="154"/>
      <c r="BE379" s="155"/>
      <c r="BF379" s="155"/>
      <c r="BG379" s="155"/>
      <c r="BH379" s="155"/>
      <c r="BI379" s="155"/>
      <c r="BJ379" s="155"/>
      <c r="BK379" s="155"/>
      <c r="BL379" s="155"/>
      <c r="BM379" s="155"/>
      <c r="BN379" s="155"/>
      <c r="BO379" s="155"/>
      <c r="BP379" s="155"/>
      <c r="BQ379" s="155"/>
    </row>
    <row r="380" spans="1:69" ht="13.2">
      <c r="A380" s="154"/>
      <c r="B380" s="154"/>
      <c r="C380" s="154"/>
      <c r="D380" s="154"/>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c r="BC380" s="154"/>
      <c r="BD380" s="154"/>
      <c r="BE380" s="155"/>
      <c r="BF380" s="155"/>
      <c r="BG380" s="155"/>
      <c r="BH380" s="155"/>
      <c r="BI380" s="155"/>
      <c r="BJ380" s="155"/>
      <c r="BK380" s="155"/>
      <c r="BL380" s="155"/>
      <c r="BM380" s="155"/>
      <c r="BN380" s="155"/>
      <c r="BO380" s="155"/>
      <c r="BP380" s="155"/>
      <c r="BQ380" s="155"/>
    </row>
    <row r="381" spans="1:69" ht="13.2">
      <c r="A381" s="154"/>
      <c r="B381" s="154"/>
      <c r="C381" s="154"/>
      <c r="D381" s="154"/>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54"/>
      <c r="AL381" s="154"/>
      <c r="AM381" s="154"/>
      <c r="AN381" s="154"/>
      <c r="AO381" s="154"/>
      <c r="AP381" s="154"/>
      <c r="AQ381" s="154"/>
      <c r="AR381" s="154"/>
      <c r="AS381" s="154"/>
      <c r="AT381" s="154"/>
      <c r="AU381" s="154"/>
      <c r="AV381" s="154"/>
      <c r="AW381" s="154"/>
      <c r="AX381" s="154"/>
      <c r="AY381" s="154"/>
      <c r="AZ381" s="154"/>
      <c r="BA381" s="154"/>
      <c r="BB381" s="154"/>
      <c r="BC381" s="154"/>
      <c r="BD381" s="154"/>
      <c r="BE381" s="155"/>
      <c r="BF381" s="155"/>
      <c r="BG381" s="155"/>
      <c r="BH381" s="155"/>
      <c r="BI381" s="155"/>
      <c r="BJ381" s="155"/>
      <c r="BK381" s="155"/>
      <c r="BL381" s="155"/>
      <c r="BM381" s="155"/>
      <c r="BN381" s="155"/>
      <c r="BO381" s="155"/>
      <c r="BP381" s="155"/>
      <c r="BQ381" s="155"/>
    </row>
    <row r="382" spans="1:69" ht="13.2">
      <c r="A382" s="154"/>
      <c r="B382" s="154"/>
      <c r="C382" s="154"/>
      <c r="D382" s="154"/>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154"/>
      <c r="AB382" s="154"/>
      <c r="AC382" s="154"/>
      <c r="AD382" s="154"/>
      <c r="AE382" s="154"/>
      <c r="AF382" s="154"/>
      <c r="AG382" s="154"/>
      <c r="AH382" s="154"/>
      <c r="AI382" s="154"/>
      <c r="AJ382" s="154"/>
      <c r="AK382" s="154"/>
      <c r="AL382" s="154"/>
      <c r="AM382" s="154"/>
      <c r="AN382" s="154"/>
      <c r="AO382" s="154"/>
      <c r="AP382" s="154"/>
      <c r="AQ382" s="154"/>
      <c r="AR382" s="154"/>
      <c r="AS382" s="154"/>
      <c r="AT382" s="154"/>
      <c r="AU382" s="154"/>
      <c r="AV382" s="154"/>
      <c r="AW382" s="154"/>
      <c r="AX382" s="154"/>
      <c r="AY382" s="154"/>
      <c r="AZ382" s="154"/>
      <c r="BA382" s="154"/>
      <c r="BB382" s="154"/>
      <c r="BC382" s="154"/>
      <c r="BD382" s="154"/>
      <c r="BE382" s="155"/>
      <c r="BF382" s="155"/>
      <c r="BG382" s="155"/>
      <c r="BH382" s="155"/>
      <c r="BI382" s="155"/>
      <c r="BJ382" s="155"/>
      <c r="BK382" s="155"/>
      <c r="BL382" s="155"/>
      <c r="BM382" s="155"/>
      <c r="BN382" s="155"/>
      <c r="BO382" s="155"/>
      <c r="BP382" s="155"/>
      <c r="BQ382" s="155"/>
    </row>
    <row r="383" spans="1:69" ht="13.2">
      <c r="A383" s="154"/>
      <c r="B383" s="154"/>
      <c r="C383" s="154"/>
      <c r="D383" s="154"/>
      <c r="E383" s="154"/>
      <c r="F383" s="154"/>
      <c r="G383" s="154"/>
      <c r="H383" s="154"/>
      <c r="I383" s="154"/>
      <c r="J383" s="154"/>
      <c r="K383" s="154"/>
      <c r="L383" s="154"/>
      <c r="M383" s="154"/>
      <c r="N383" s="154"/>
      <c r="O383" s="154"/>
      <c r="P383" s="154"/>
      <c r="Q383" s="154"/>
      <c r="R383" s="154"/>
      <c r="S383" s="154"/>
      <c r="T383" s="154"/>
      <c r="U383" s="154"/>
      <c r="V383" s="154"/>
      <c r="W383" s="154"/>
      <c r="X383" s="154"/>
      <c r="Y383" s="154"/>
      <c r="Z383" s="154"/>
      <c r="AA383" s="154"/>
      <c r="AB383" s="154"/>
      <c r="AC383" s="154"/>
      <c r="AD383" s="154"/>
      <c r="AE383" s="154"/>
      <c r="AF383" s="154"/>
      <c r="AG383" s="154"/>
      <c r="AH383" s="154"/>
      <c r="AI383" s="154"/>
      <c r="AJ383" s="154"/>
      <c r="AK383" s="154"/>
      <c r="AL383" s="154"/>
      <c r="AM383" s="154"/>
      <c r="AN383" s="154"/>
      <c r="AO383" s="154"/>
      <c r="AP383" s="154"/>
      <c r="AQ383" s="154"/>
      <c r="AR383" s="154"/>
      <c r="AS383" s="154"/>
      <c r="AT383" s="154"/>
      <c r="AU383" s="154"/>
      <c r="AV383" s="154"/>
      <c r="AW383" s="154"/>
      <c r="AX383" s="154"/>
      <c r="AY383" s="154"/>
      <c r="AZ383" s="154"/>
      <c r="BA383" s="154"/>
      <c r="BB383" s="154"/>
      <c r="BC383" s="154"/>
      <c r="BD383" s="154"/>
      <c r="BE383" s="155"/>
      <c r="BF383" s="155"/>
      <c r="BG383" s="155"/>
      <c r="BH383" s="155"/>
      <c r="BI383" s="155"/>
      <c r="BJ383" s="155"/>
      <c r="BK383" s="155"/>
      <c r="BL383" s="155"/>
      <c r="BM383" s="155"/>
      <c r="BN383" s="155"/>
      <c r="BO383" s="155"/>
      <c r="BP383" s="155"/>
      <c r="BQ383" s="155"/>
    </row>
    <row r="384" spans="1:69" ht="13.2">
      <c r="A384" s="154"/>
      <c r="B384" s="154"/>
      <c r="C384" s="154"/>
      <c r="D384" s="154"/>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54"/>
      <c r="AL384" s="154"/>
      <c r="AM384" s="154"/>
      <c r="AN384" s="154"/>
      <c r="AO384" s="154"/>
      <c r="AP384" s="154"/>
      <c r="AQ384" s="154"/>
      <c r="AR384" s="154"/>
      <c r="AS384" s="154"/>
      <c r="AT384" s="154"/>
      <c r="AU384" s="154"/>
      <c r="AV384" s="154"/>
      <c r="AW384" s="154"/>
      <c r="AX384" s="154"/>
      <c r="AY384" s="154"/>
      <c r="AZ384" s="154"/>
      <c r="BA384" s="154"/>
      <c r="BB384" s="154"/>
      <c r="BC384" s="154"/>
      <c r="BD384" s="154"/>
      <c r="BE384" s="155"/>
      <c r="BF384" s="155"/>
      <c r="BG384" s="155"/>
      <c r="BH384" s="155"/>
      <c r="BI384" s="155"/>
      <c r="BJ384" s="155"/>
      <c r="BK384" s="155"/>
      <c r="BL384" s="155"/>
      <c r="BM384" s="155"/>
      <c r="BN384" s="155"/>
      <c r="BO384" s="155"/>
      <c r="BP384" s="155"/>
      <c r="BQ384" s="155"/>
    </row>
    <row r="385" spans="1:69" ht="13.2">
      <c r="A385" s="154"/>
      <c r="B385" s="154"/>
      <c r="C385" s="154"/>
      <c r="D385" s="154"/>
      <c r="E385" s="154"/>
      <c r="F385" s="154"/>
      <c r="G385" s="154"/>
      <c r="H385" s="154"/>
      <c r="I385" s="154"/>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c r="AY385" s="154"/>
      <c r="AZ385" s="154"/>
      <c r="BA385" s="154"/>
      <c r="BB385" s="154"/>
      <c r="BC385" s="154"/>
      <c r="BD385" s="154"/>
      <c r="BE385" s="155"/>
      <c r="BF385" s="155"/>
      <c r="BG385" s="155"/>
      <c r="BH385" s="155"/>
      <c r="BI385" s="155"/>
      <c r="BJ385" s="155"/>
      <c r="BK385" s="155"/>
      <c r="BL385" s="155"/>
      <c r="BM385" s="155"/>
      <c r="BN385" s="155"/>
      <c r="BO385" s="155"/>
      <c r="BP385" s="155"/>
      <c r="BQ385" s="155"/>
    </row>
    <row r="386" spans="1:69" ht="13.2">
      <c r="A386" s="154"/>
      <c r="B386" s="154"/>
      <c r="C386" s="154"/>
      <c r="D386" s="154"/>
      <c r="E386" s="154"/>
      <c r="F386" s="154"/>
      <c r="G386" s="154"/>
      <c r="H386" s="154"/>
      <c r="I386" s="154"/>
      <c r="J386" s="154"/>
      <c r="K386" s="154"/>
      <c r="L386" s="154"/>
      <c r="M386" s="154"/>
      <c r="N386" s="154"/>
      <c r="O386" s="154"/>
      <c r="P386" s="154"/>
      <c r="Q386" s="154"/>
      <c r="R386" s="154"/>
      <c r="S386" s="154"/>
      <c r="T386" s="154"/>
      <c r="U386" s="154"/>
      <c r="V386" s="154"/>
      <c r="W386" s="154"/>
      <c r="X386" s="154"/>
      <c r="Y386" s="154"/>
      <c r="Z386" s="154"/>
      <c r="AA386" s="154"/>
      <c r="AB386" s="154"/>
      <c r="AC386" s="154"/>
      <c r="AD386" s="154"/>
      <c r="AE386" s="154"/>
      <c r="AF386" s="154"/>
      <c r="AG386" s="154"/>
      <c r="AH386" s="154"/>
      <c r="AI386" s="154"/>
      <c r="AJ386" s="154"/>
      <c r="AK386" s="154"/>
      <c r="AL386" s="154"/>
      <c r="AM386" s="154"/>
      <c r="AN386" s="154"/>
      <c r="AO386" s="154"/>
      <c r="AP386" s="154"/>
      <c r="AQ386" s="154"/>
      <c r="AR386" s="154"/>
      <c r="AS386" s="154"/>
      <c r="AT386" s="154"/>
      <c r="AU386" s="154"/>
      <c r="AV386" s="154"/>
      <c r="AW386" s="154"/>
      <c r="AX386" s="154"/>
      <c r="AY386" s="154"/>
      <c r="AZ386" s="154"/>
      <c r="BA386" s="154"/>
      <c r="BB386" s="154"/>
      <c r="BC386" s="154"/>
      <c r="BD386" s="154"/>
      <c r="BE386" s="155"/>
      <c r="BF386" s="155"/>
      <c r="BG386" s="155"/>
      <c r="BH386" s="155"/>
      <c r="BI386" s="155"/>
      <c r="BJ386" s="155"/>
      <c r="BK386" s="155"/>
      <c r="BL386" s="155"/>
      <c r="BM386" s="155"/>
      <c r="BN386" s="155"/>
      <c r="BO386" s="155"/>
      <c r="BP386" s="155"/>
      <c r="BQ386" s="155"/>
    </row>
    <row r="387" spans="1:69" ht="13.2">
      <c r="A387" s="154"/>
      <c r="B387" s="154"/>
      <c r="C387" s="154"/>
      <c r="D387" s="154"/>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54"/>
      <c r="AL387" s="154"/>
      <c r="AM387" s="154"/>
      <c r="AN387" s="154"/>
      <c r="AO387" s="154"/>
      <c r="AP387" s="154"/>
      <c r="AQ387" s="154"/>
      <c r="AR387" s="154"/>
      <c r="AS387" s="154"/>
      <c r="AT387" s="154"/>
      <c r="AU387" s="154"/>
      <c r="AV387" s="154"/>
      <c r="AW387" s="154"/>
      <c r="AX387" s="154"/>
      <c r="AY387" s="154"/>
      <c r="AZ387" s="154"/>
      <c r="BA387" s="154"/>
      <c r="BB387" s="154"/>
      <c r="BC387" s="154"/>
      <c r="BD387" s="154"/>
      <c r="BE387" s="155"/>
      <c r="BF387" s="155"/>
      <c r="BG387" s="155"/>
      <c r="BH387" s="155"/>
      <c r="BI387" s="155"/>
      <c r="BJ387" s="155"/>
      <c r="BK387" s="155"/>
      <c r="BL387" s="155"/>
      <c r="BM387" s="155"/>
      <c r="BN387" s="155"/>
      <c r="BO387" s="155"/>
      <c r="BP387" s="155"/>
      <c r="BQ387" s="155"/>
    </row>
    <row r="388" spans="1:69" ht="13.2">
      <c r="A388" s="154"/>
      <c r="B388" s="154"/>
      <c r="C388" s="154"/>
      <c r="D388" s="154"/>
      <c r="E388" s="154"/>
      <c r="F388" s="154"/>
      <c r="G388" s="154"/>
      <c r="H388" s="154"/>
      <c r="I388" s="154"/>
      <c r="J388" s="154"/>
      <c r="K388" s="154"/>
      <c r="L388" s="154"/>
      <c r="M388" s="154"/>
      <c r="N388" s="154"/>
      <c r="O388" s="154"/>
      <c r="P388" s="154"/>
      <c r="Q388" s="154"/>
      <c r="R388" s="154"/>
      <c r="S388" s="154"/>
      <c r="T388" s="154"/>
      <c r="U388" s="154"/>
      <c r="V388" s="154"/>
      <c r="W388" s="154"/>
      <c r="X388" s="154"/>
      <c r="Y388" s="154"/>
      <c r="Z388" s="154"/>
      <c r="AA388" s="154"/>
      <c r="AB388" s="154"/>
      <c r="AC388" s="154"/>
      <c r="AD388" s="154"/>
      <c r="AE388" s="154"/>
      <c r="AF388" s="154"/>
      <c r="AG388" s="154"/>
      <c r="AH388" s="154"/>
      <c r="AI388" s="154"/>
      <c r="AJ388" s="154"/>
      <c r="AK388" s="154"/>
      <c r="AL388" s="154"/>
      <c r="AM388" s="154"/>
      <c r="AN388" s="154"/>
      <c r="AO388" s="154"/>
      <c r="AP388" s="154"/>
      <c r="AQ388" s="154"/>
      <c r="AR388" s="154"/>
      <c r="AS388" s="154"/>
      <c r="AT388" s="154"/>
      <c r="AU388" s="154"/>
      <c r="AV388" s="154"/>
      <c r="AW388" s="154"/>
      <c r="AX388" s="154"/>
      <c r="AY388" s="154"/>
      <c r="AZ388" s="154"/>
      <c r="BA388" s="154"/>
      <c r="BB388" s="154"/>
      <c r="BC388" s="154"/>
      <c r="BD388" s="154"/>
      <c r="BE388" s="155"/>
      <c r="BF388" s="155"/>
      <c r="BG388" s="155"/>
      <c r="BH388" s="155"/>
      <c r="BI388" s="155"/>
      <c r="BJ388" s="155"/>
      <c r="BK388" s="155"/>
      <c r="BL388" s="155"/>
      <c r="BM388" s="155"/>
      <c r="BN388" s="155"/>
      <c r="BO388" s="155"/>
      <c r="BP388" s="155"/>
      <c r="BQ388" s="155"/>
    </row>
    <row r="389" spans="1:69" ht="13.2">
      <c r="A389" s="154"/>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54"/>
      <c r="AS389" s="154"/>
      <c r="AT389" s="154"/>
      <c r="AU389" s="154"/>
      <c r="AV389" s="154"/>
      <c r="AW389" s="154"/>
      <c r="AX389" s="154"/>
      <c r="AY389" s="154"/>
      <c r="AZ389" s="154"/>
      <c r="BA389" s="154"/>
      <c r="BB389" s="154"/>
      <c r="BC389" s="154"/>
      <c r="BD389" s="154"/>
      <c r="BE389" s="155"/>
      <c r="BF389" s="155"/>
      <c r="BG389" s="155"/>
      <c r="BH389" s="155"/>
      <c r="BI389" s="155"/>
      <c r="BJ389" s="155"/>
      <c r="BK389" s="155"/>
      <c r="BL389" s="155"/>
      <c r="BM389" s="155"/>
      <c r="BN389" s="155"/>
      <c r="BO389" s="155"/>
      <c r="BP389" s="155"/>
      <c r="BQ389" s="155"/>
    </row>
    <row r="390" spans="1:69" ht="13.2">
      <c r="A390" s="154"/>
      <c r="B390" s="154"/>
      <c r="C390" s="154"/>
      <c r="D390" s="154"/>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54"/>
      <c r="AL390" s="154"/>
      <c r="AM390" s="154"/>
      <c r="AN390" s="154"/>
      <c r="AO390" s="154"/>
      <c r="AP390" s="154"/>
      <c r="AQ390" s="154"/>
      <c r="AR390" s="154"/>
      <c r="AS390" s="154"/>
      <c r="AT390" s="154"/>
      <c r="AU390" s="154"/>
      <c r="AV390" s="154"/>
      <c r="AW390" s="154"/>
      <c r="AX390" s="154"/>
      <c r="AY390" s="154"/>
      <c r="AZ390" s="154"/>
      <c r="BA390" s="154"/>
      <c r="BB390" s="154"/>
      <c r="BC390" s="154"/>
      <c r="BD390" s="154"/>
      <c r="BE390" s="155"/>
      <c r="BF390" s="155"/>
      <c r="BG390" s="155"/>
      <c r="BH390" s="155"/>
      <c r="BI390" s="155"/>
      <c r="BJ390" s="155"/>
      <c r="BK390" s="155"/>
      <c r="BL390" s="155"/>
      <c r="BM390" s="155"/>
      <c r="BN390" s="155"/>
      <c r="BO390" s="155"/>
      <c r="BP390" s="155"/>
      <c r="BQ390" s="155"/>
    </row>
    <row r="391" spans="1:69" ht="13.2">
      <c r="A391" s="154"/>
      <c r="B391" s="154"/>
      <c r="C391" s="154"/>
      <c r="D391" s="154"/>
      <c r="E391" s="154"/>
      <c r="F391" s="154"/>
      <c r="G391" s="154"/>
      <c r="H391" s="154"/>
      <c r="I391" s="154"/>
      <c r="J391" s="154"/>
      <c r="K391" s="154"/>
      <c r="L391" s="154"/>
      <c r="M391" s="154"/>
      <c r="N391" s="154"/>
      <c r="O391" s="154"/>
      <c r="P391" s="154"/>
      <c r="Q391" s="154"/>
      <c r="R391" s="154"/>
      <c r="S391" s="154"/>
      <c r="T391" s="154"/>
      <c r="U391" s="154"/>
      <c r="V391" s="154"/>
      <c r="W391" s="154"/>
      <c r="X391" s="154"/>
      <c r="Y391" s="154"/>
      <c r="Z391" s="154"/>
      <c r="AA391" s="154"/>
      <c r="AB391" s="154"/>
      <c r="AC391" s="154"/>
      <c r="AD391" s="154"/>
      <c r="AE391" s="154"/>
      <c r="AF391" s="154"/>
      <c r="AG391" s="154"/>
      <c r="AH391" s="154"/>
      <c r="AI391" s="154"/>
      <c r="AJ391" s="154"/>
      <c r="AK391" s="154"/>
      <c r="AL391" s="154"/>
      <c r="AM391" s="154"/>
      <c r="AN391" s="154"/>
      <c r="AO391" s="154"/>
      <c r="AP391" s="154"/>
      <c r="AQ391" s="154"/>
      <c r="AR391" s="154"/>
      <c r="AS391" s="154"/>
      <c r="AT391" s="154"/>
      <c r="AU391" s="154"/>
      <c r="AV391" s="154"/>
      <c r="AW391" s="154"/>
      <c r="AX391" s="154"/>
      <c r="AY391" s="154"/>
      <c r="AZ391" s="154"/>
      <c r="BA391" s="154"/>
      <c r="BB391" s="154"/>
      <c r="BC391" s="154"/>
      <c r="BD391" s="154"/>
      <c r="BE391" s="155"/>
      <c r="BF391" s="155"/>
      <c r="BG391" s="155"/>
      <c r="BH391" s="155"/>
      <c r="BI391" s="155"/>
      <c r="BJ391" s="155"/>
      <c r="BK391" s="155"/>
      <c r="BL391" s="155"/>
      <c r="BM391" s="155"/>
      <c r="BN391" s="155"/>
      <c r="BO391" s="155"/>
      <c r="BP391" s="155"/>
      <c r="BQ391" s="155"/>
    </row>
    <row r="392" spans="1:69" ht="13.2">
      <c r="A392" s="154"/>
      <c r="B392" s="154"/>
      <c r="C392" s="154"/>
      <c r="D392" s="154"/>
      <c r="E392" s="154"/>
      <c r="F392" s="154"/>
      <c r="G392" s="154"/>
      <c r="H392" s="154"/>
      <c r="I392" s="154"/>
      <c r="J392" s="154"/>
      <c r="K392" s="154"/>
      <c r="L392" s="154"/>
      <c r="M392" s="154"/>
      <c r="N392" s="154"/>
      <c r="O392" s="154"/>
      <c r="P392" s="154"/>
      <c r="Q392" s="154"/>
      <c r="R392" s="154"/>
      <c r="S392" s="154"/>
      <c r="T392" s="154"/>
      <c r="U392" s="154"/>
      <c r="V392" s="154"/>
      <c r="W392" s="154"/>
      <c r="X392" s="154"/>
      <c r="Y392" s="154"/>
      <c r="Z392" s="154"/>
      <c r="AA392" s="154"/>
      <c r="AB392" s="154"/>
      <c r="AC392" s="154"/>
      <c r="AD392" s="154"/>
      <c r="AE392" s="154"/>
      <c r="AF392" s="154"/>
      <c r="AG392" s="154"/>
      <c r="AH392" s="154"/>
      <c r="AI392" s="154"/>
      <c r="AJ392" s="154"/>
      <c r="AK392" s="154"/>
      <c r="AL392" s="154"/>
      <c r="AM392" s="154"/>
      <c r="AN392" s="154"/>
      <c r="AO392" s="154"/>
      <c r="AP392" s="154"/>
      <c r="AQ392" s="154"/>
      <c r="AR392" s="154"/>
      <c r="AS392" s="154"/>
      <c r="AT392" s="154"/>
      <c r="AU392" s="154"/>
      <c r="AV392" s="154"/>
      <c r="AW392" s="154"/>
      <c r="AX392" s="154"/>
      <c r="AY392" s="154"/>
      <c r="AZ392" s="154"/>
      <c r="BA392" s="154"/>
      <c r="BB392" s="154"/>
      <c r="BC392" s="154"/>
      <c r="BD392" s="154"/>
      <c r="BE392" s="155"/>
      <c r="BF392" s="155"/>
      <c r="BG392" s="155"/>
      <c r="BH392" s="155"/>
      <c r="BI392" s="155"/>
      <c r="BJ392" s="155"/>
      <c r="BK392" s="155"/>
      <c r="BL392" s="155"/>
      <c r="BM392" s="155"/>
      <c r="BN392" s="155"/>
      <c r="BO392" s="155"/>
      <c r="BP392" s="155"/>
      <c r="BQ392" s="155"/>
    </row>
    <row r="393" spans="1:69" ht="13.2">
      <c r="A393" s="154"/>
      <c r="B393" s="154"/>
      <c r="C393" s="154"/>
      <c r="D393" s="154"/>
      <c r="E393" s="154"/>
      <c r="F393" s="154"/>
      <c r="G393" s="154"/>
      <c r="H393" s="154"/>
      <c r="I393" s="154"/>
      <c r="J393" s="154"/>
      <c r="K393" s="154"/>
      <c r="L393" s="154"/>
      <c r="M393" s="154"/>
      <c r="N393" s="154"/>
      <c r="O393" s="154"/>
      <c r="P393" s="154"/>
      <c r="Q393" s="154"/>
      <c r="R393" s="154"/>
      <c r="S393" s="154"/>
      <c r="T393" s="154"/>
      <c r="U393" s="154"/>
      <c r="V393" s="154"/>
      <c r="W393" s="154"/>
      <c r="X393" s="154"/>
      <c r="Y393" s="154"/>
      <c r="Z393" s="154"/>
      <c r="AA393" s="154"/>
      <c r="AB393" s="154"/>
      <c r="AC393" s="154"/>
      <c r="AD393" s="154"/>
      <c r="AE393" s="154"/>
      <c r="AF393" s="154"/>
      <c r="AG393" s="154"/>
      <c r="AH393" s="154"/>
      <c r="AI393" s="154"/>
      <c r="AJ393" s="154"/>
      <c r="AK393" s="154"/>
      <c r="AL393" s="154"/>
      <c r="AM393" s="154"/>
      <c r="AN393" s="154"/>
      <c r="AO393" s="154"/>
      <c r="AP393" s="154"/>
      <c r="AQ393" s="154"/>
      <c r="AR393" s="154"/>
      <c r="AS393" s="154"/>
      <c r="AT393" s="154"/>
      <c r="AU393" s="154"/>
      <c r="AV393" s="154"/>
      <c r="AW393" s="154"/>
      <c r="AX393" s="154"/>
      <c r="AY393" s="154"/>
      <c r="AZ393" s="154"/>
      <c r="BA393" s="154"/>
      <c r="BB393" s="154"/>
      <c r="BC393" s="154"/>
      <c r="BD393" s="154"/>
      <c r="BE393" s="155"/>
      <c r="BF393" s="155"/>
      <c r="BG393" s="155"/>
      <c r="BH393" s="155"/>
      <c r="BI393" s="155"/>
      <c r="BJ393" s="155"/>
      <c r="BK393" s="155"/>
      <c r="BL393" s="155"/>
      <c r="BM393" s="155"/>
      <c r="BN393" s="155"/>
      <c r="BO393" s="155"/>
      <c r="BP393" s="155"/>
      <c r="BQ393" s="155"/>
    </row>
    <row r="394" spans="1:69" ht="13.2">
      <c r="A394" s="154"/>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c r="AY394" s="154"/>
      <c r="AZ394" s="154"/>
      <c r="BA394" s="154"/>
      <c r="BB394" s="154"/>
      <c r="BC394" s="154"/>
      <c r="BD394" s="154"/>
      <c r="BE394" s="155"/>
      <c r="BF394" s="155"/>
      <c r="BG394" s="155"/>
      <c r="BH394" s="155"/>
      <c r="BI394" s="155"/>
      <c r="BJ394" s="155"/>
      <c r="BK394" s="155"/>
      <c r="BL394" s="155"/>
      <c r="BM394" s="155"/>
      <c r="BN394" s="155"/>
      <c r="BO394" s="155"/>
      <c r="BP394" s="155"/>
      <c r="BQ394" s="155"/>
    </row>
    <row r="395" spans="1:69" ht="13.2">
      <c r="A395" s="154"/>
      <c r="B395" s="154"/>
      <c r="C395" s="154"/>
      <c r="D395" s="154"/>
      <c r="E395" s="154"/>
      <c r="F395" s="154"/>
      <c r="G395" s="154"/>
      <c r="H395" s="154"/>
      <c r="I395" s="154"/>
      <c r="J395" s="154"/>
      <c r="K395" s="154"/>
      <c r="L395" s="154"/>
      <c r="M395" s="154"/>
      <c r="N395" s="154"/>
      <c r="O395" s="154"/>
      <c r="P395" s="154"/>
      <c r="Q395" s="154"/>
      <c r="R395" s="154"/>
      <c r="S395" s="154"/>
      <c r="T395" s="154"/>
      <c r="U395" s="154"/>
      <c r="V395" s="154"/>
      <c r="W395" s="154"/>
      <c r="X395" s="154"/>
      <c r="Y395" s="154"/>
      <c r="Z395" s="154"/>
      <c r="AA395" s="154"/>
      <c r="AB395" s="154"/>
      <c r="AC395" s="154"/>
      <c r="AD395" s="154"/>
      <c r="AE395" s="154"/>
      <c r="AF395" s="154"/>
      <c r="AG395" s="154"/>
      <c r="AH395" s="154"/>
      <c r="AI395" s="154"/>
      <c r="AJ395" s="154"/>
      <c r="AK395" s="154"/>
      <c r="AL395" s="154"/>
      <c r="AM395" s="154"/>
      <c r="AN395" s="154"/>
      <c r="AO395" s="154"/>
      <c r="AP395" s="154"/>
      <c r="AQ395" s="154"/>
      <c r="AR395" s="154"/>
      <c r="AS395" s="154"/>
      <c r="AT395" s="154"/>
      <c r="AU395" s="154"/>
      <c r="AV395" s="154"/>
      <c r="AW395" s="154"/>
      <c r="AX395" s="154"/>
      <c r="AY395" s="154"/>
      <c r="AZ395" s="154"/>
      <c r="BA395" s="154"/>
      <c r="BB395" s="154"/>
      <c r="BC395" s="154"/>
      <c r="BD395" s="154"/>
      <c r="BE395" s="155"/>
      <c r="BF395" s="155"/>
      <c r="BG395" s="155"/>
      <c r="BH395" s="155"/>
      <c r="BI395" s="155"/>
      <c r="BJ395" s="155"/>
      <c r="BK395" s="155"/>
      <c r="BL395" s="155"/>
      <c r="BM395" s="155"/>
      <c r="BN395" s="155"/>
      <c r="BO395" s="155"/>
      <c r="BP395" s="155"/>
      <c r="BQ395" s="155"/>
    </row>
    <row r="396" spans="1:69" ht="13.2">
      <c r="A396" s="154"/>
      <c r="B396" s="154"/>
      <c r="C396" s="154"/>
      <c r="D396" s="154"/>
      <c r="E396" s="154"/>
      <c r="F396" s="154"/>
      <c r="G396" s="154"/>
      <c r="H396" s="154"/>
      <c r="I396" s="154"/>
      <c r="J396" s="154"/>
      <c r="K396" s="154"/>
      <c r="L396" s="154"/>
      <c r="M396" s="154"/>
      <c r="N396" s="154"/>
      <c r="O396" s="154"/>
      <c r="P396" s="154"/>
      <c r="Q396" s="154"/>
      <c r="R396" s="154"/>
      <c r="S396" s="154"/>
      <c r="T396" s="154"/>
      <c r="U396" s="154"/>
      <c r="V396" s="154"/>
      <c r="W396" s="154"/>
      <c r="X396" s="154"/>
      <c r="Y396" s="154"/>
      <c r="Z396" s="154"/>
      <c r="AA396" s="154"/>
      <c r="AB396" s="154"/>
      <c r="AC396" s="154"/>
      <c r="AD396" s="154"/>
      <c r="AE396" s="154"/>
      <c r="AF396" s="154"/>
      <c r="AG396" s="154"/>
      <c r="AH396" s="154"/>
      <c r="AI396" s="154"/>
      <c r="AJ396" s="154"/>
      <c r="AK396" s="154"/>
      <c r="AL396" s="154"/>
      <c r="AM396" s="154"/>
      <c r="AN396" s="154"/>
      <c r="AO396" s="154"/>
      <c r="AP396" s="154"/>
      <c r="AQ396" s="154"/>
      <c r="AR396" s="154"/>
      <c r="AS396" s="154"/>
      <c r="AT396" s="154"/>
      <c r="AU396" s="154"/>
      <c r="AV396" s="154"/>
      <c r="AW396" s="154"/>
      <c r="AX396" s="154"/>
      <c r="AY396" s="154"/>
      <c r="AZ396" s="154"/>
      <c r="BA396" s="154"/>
      <c r="BB396" s="154"/>
      <c r="BC396" s="154"/>
      <c r="BD396" s="154"/>
      <c r="BE396" s="155"/>
      <c r="BF396" s="155"/>
      <c r="BG396" s="155"/>
      <c r="BH396" s="155"/>
      <c r="BI396" s="155"/>
      <c r="BJ396" s="155"/>
      <c r="BK396" s="155"/>
      <c r="BL396" s="155"/>
      <c r="BM396" s="155"/>
      <c r="BN396" s="155"/>
      <c r="BO396" s="155"/>
      <c r="BP396" s="155"/>
      <c r="BQ396" s="155"/>
    </row>
    <row r="397" spans="1:69" ht="13.2">
      <c r="A397" s="154"/>
      <c r="B397" s="154"/>
      <c r="C397" s="154"/>
      <c r="D397" s="154"/>
      <c r="E397" s="154"/>
      <c r="F397" s="154"/>
      <c r="G397" s="154"/>
      <c r="H397" s="154"/>
      <c r="I397" s="154"/>
      <c r="J397" s="154"/>
      <c r="K397" s="154"/>
      <c r="L397" s="154"/>
      <c r="M397" s="154"/>
      <c r="N397" s="154"/>
      <c r="O397" s="154"/>
      <c r="P397" s="154"/>
      <c r="Q397" s="154"/>
      <c r="R397" s="154"/>
      <c r="S397" s="154"/>
      <c r="T397" s="154"/>
      <c r="U397" s="154"/>
      <c r="V397" s="154"/>
      <c r="W397" s="154"/>
      <c r="X397" s="154"/>
      <c r="Y397" s="154"/>
      <c r="Z397" s="154"/>
      <c r="AA397" s="154"/>
      <c r="AB397" s="154"/>
      <c r="AC397" s="154"/>
      <c r="AD397" s="154"/>
      <c r="AE397" s="154"/>
      <c r="AF397" s="154"/>
      <c r="AG397" s="154"/>
      <c r="AH397" s="154"/>
      <c r="AI397" s="154"/>
      <c r="AJ397" s="154"/>
      <c r="AK397" s="154"/>
      <c r="AL397" s="154"/>
      <c r="AM397" s="154"/>
      <c r="AN397" s="154"/>
      <c r="AO397" s="154"/>
      <c r="AP397" s="154"/>
      <c r="AQ397" s="154"/>
      <c r="AR397" s="154"/>
      <c r="AS397" s="154"/>
      <c r="AT397" s="154"/>
      <c r="AU397" s="154"/>
      <c r="AV397" s="154"/>
      <c r="AW397" s="154"/>
      <c r="AX397" s="154"/>
      <c r="AY397" s="154"/>
      <c r="AZ397" s="154"/>
      <c r="BA397" s="154"/>
      <c r="BB397" s="154"/>
      <c r="BC397" s="154"/>
      <c r="BD397" s="154"/>
      <c r="BE397" s="155"/>
      <c r="BF397" s="155"/>
      <c r="BG397" s="155"/>
      <c r="BH397" s="155"/>
      <c r="BI397" s="155"/>
      <c r="BJ397" s="155"/>
      <c r="BK397" s="155"/>
      <c r="BL397" s="155"/>
      <c r="BM397" s="155"/>
      <c r="BN397" s="155"/>
      <c r="BO397" s="155"/>
      <c r="BP397" s="155"/>
      <c r="BQ397" s="155"/>
    </row>
    <row r="398" spans="1:69" ht="13.2">
      <c r="A398" s="154"/>
      <c r="B398" s="154"/>
      <c r="C398" s="154"/>
      <c r="D398" s="154"/>
      <c r="E398" s="154"/>
      <c r="F398" s="154"/>
      <c r="G398" s="154"/>
      <c r="H398" s="154"/>
      <c r="I398" s="154"/>
      <c r="J398" s="154"/>
      <c r="K398" s="154"/>
      <c r="L398" s="154"/>
      <c r="M398" s="154"/>
      <c r="N398" s="154"/>
      <c r="O398" s="154"/>
      <c r="P398" s="154"/>
      <c r="Q398" s="154"/>
      <c r="R398" s="154"/>
      <c r="S398" s="154"/>
      <c r="T398" s="154"/>
      <c r="U398" s="154"/>
      <c r="V398" s="154"/>
      <c r="W398" s="154"/>
      <c r="X398" s="154"/>
      <c r="Y398" s="154"/>
      <c r="Z398" s="154"/>
      <c r="AA398" s="154"/>
      <c r="AB398" s="154"/>
      <c r="AC398" s="154"/>
      <c r="AD398" s="154"/>
      <c r="AE398" s="154"/>
      <c r="AF398" s="154"/>
      <c r="AG398" s="154"/>
      <c r="AH398" s="154"/>
      <c r="AI398" s="154"/>
      <c r="AJ398" s="154"/>
      <c r="AK398" s="154"/>
      <c r="AL398" s="154"/>
      <c r="AM398" s="154"/>
      <c r="AN398" s="154"/>
      <c r="AO398" s="154"/>
      <c r="AP398" s="154"/>
      <c r="AQ398" s="154"/>
      <c r="AR398" s="154"/>
      <c r="AS398" s="154"/>
      <c r="AT398" s="154"/>
      <c r="AU398" s="154"/>
      <c r="AV398" s="154"/>
      <c r="AW398" s="154"/>
      <c r="AX398" s="154"/>
      <c r="AY398" s="154"/>
      <c r="AZ398" s="154"/>
      <c r="BA398" s="154"/>
      <c r="BB398" s="154"/>
      <c r="BC398" s="154"/>
      <c r="BD398" s="154"/>
      <c r="BE398" s="155"/>
      <c r="BF398" s="155"/>
      <c r="BG398" s="155"/>
      <c r="BH398" s="155"/>
      <c r="BI398" s="155"/>
      <c r="BJ398" s="155"/>
      <c r="BK398" s="155"/>
      <c r="BL398" s="155"/>
      <c r="BM398" s="155"/>
      <c r="BN398" s="155"/>
      <c r="BO398" s="155"/>
      <c r="BP398" s="155"/>
      <c r="BQ398" s="155"/>
    </row>
    <row r="399" spans="1:69" ht="13.2">
      <c r="A399" s="154"/>
      <c r="B399" s="154"/>
      <c r="C399" s="154"/>
      <c r="D399" s="154"/>
      <c r="E399" s="154"/>
      <c r="F399" s="154"/>
      <c r="G399" s="154"/>
      <c r="H399" s="154"/>
      <c r="I399" s="154"/>
      <c r="J399" s="154"/>
      <c r="K399" s="154"/>
      <c r="L399" s="154"/>
      <c r="M399" s="154"/>
      <c r="N399" s="154"/>
      <c r="O399" s="154"/>
      <c r="P399" s="154"/>
      <c r="Q399" s="154"/>
      <c r="R399" s="154"/>
      <c r="S399" s="154"/>
      <c r="T399" s="154"/>
      <c r="U399" s="154"/>
      <c r="V399" s="154"/>
      <c r="W399" s="154"/>
      <c r="X399" s="154"/>
      <c r="Y399" s="154"/>
      <c r="Z399" s="154"/>
      <c r="AA399" s="154"/>
      <c r="AB399" s="154"/>
      <c r="AC399" s="154"/>
      <c r="AD399" s="154"/>
      <c r="AE399" s="154"/>
      <c r="AF399" s="154"/>
      <c r="AG399" s="154"/>
      <c r="AH399" s="154"/>
      <c r="AI399" s="154"/>
      <c r="AJ399" s="154"/>
      <c r="AK399" s="154"/>
      <c r="AL399" s="154"/>
      <c r="AM399" s="154"/>
      <c r="AN399" s="154"/>
      <c r="AO399" s="154"/>
      <c r="AP399" s="154"/>
      <c r="AQ399" s="154"/>
      <c r="AR399" s="154"/>
      <c r="AS399" s="154"/>
      <c r="AT399" s="154"/>
      <c r="AU399" s="154"/>
      <c r="AV399" s="154"/>
      <c r="AW399" s="154"/>
      <c r="AX399" s="154"/>
      <c r="AY399" s="154"/>
      <c r="AZ399" s="154"/>
      <c r="BA399" s="154"/>
      <c r="BB399" s="154"/>
      <c r="BC399" s="154"/>
      <c r="BD399" s="154"/>
      <c r="BE399" s="155"/>
      <c r="BF399" s="155"/>
      <c r="BG399" s="155"/>
      <c r="BH399" s="155"/>
      <c r="BI399" s="155"/>
      <c r="BJ399" s="155"/>
      <c r="BK399" s="155"/>
      <c r="BL399" s="155"/>
      <c r="BM399" s="155"/>
      <c r="BN399" s="155"/>
      <c r="BO399" s="155"/>
      <c r="BP399" s="155"/>
      <c r="BQ399" s="155"/>
    </row>
    <row r="400" spans="1:69" ht="13.2">
      <c r="A400" s="154"/>
      <c r="B400" s="154"/>
      <c r="C400" s="154"/>
      <c r="D400" s="154"/>
      <c r="E400" s="154"/>
      <c r="F400" s="154"/>
      <c r="G400" s="154"/>
      <c r="H400" s="154"/>
      <c r="I400" s="154"/>
      <c r="J400" s="154"/>
      <c r="K400" s="154"/>
      <c r="L400" s="154"/>
      <c r="M400" s="154"/>
      <c r="N400" s="154"/>
      <c r="O400" s="154"/>
      <c r="P400" s="154"/>
      <c r="Q400" s="154"/>
      <c r="R400" s="154"/>
      <c r="S400" s="154"/>
      <c r="T400" s="154"/>
      <c r="U400" s="154"/>
      <c r="V400" s="154"/>
      <c r="W400" s="154"/>
      <c r="X400" s="154"/>
      <c r="Y400" s="154"/>
      <c r="Z400" s="154"/>
      <c r="AA400" s="154"/>
      <c r="AB400" s="154"/>
      <c r="AC400" s="154"/>
      <c r="AD400" s="154"/>
      <c r="AE400" s="154"/>
      <c r="AF400" s="154"/>
      <c r="AG400" s="154"/>
      <c r="AH400" s="154"/>
      <c r="AI400" s="154"/>
      <c r="AJ400" s="154"/>
      <c r="AK400" s="154"/>
      <c r="AL400" s="154"/>
      <c r="AM400" s="154"/>
      <c r="AN400" s="154"/>
      <c r="AO400" s="154"/>
      <c r="AP400" s="154"/>
      <c r="AQ400" s="154"/>
      <c r="AR400" s="154"/>
      <c r="AS400" s="154"/>
      <c r="AT400" s="154"/>
      <c r="AU400" s="154"/>
      <c r="AV400" s="154"/>
      <c r="AW400" s="154"/>
      <c r="AX400" s="154"/>
      <c r="AY400" s="154"/>
      <c r="AZ400" s="154"/>
      <c r="BA400" s="154"/>
      <c r="BB400" s="154"/>
      <c r="BC400" s="154"/>
      <c r="BD400" s="154"/>
      <c r="BE400" s="155"/>
      <c r="BF400" s="155"/>
      <c r="BG400" s="155"/>
      <c r="BH400" s="155"/>
      <c r="BI400" s="155"/>
      <c r="BJ400" s="155"/>
      <c r="BK400" s="155"/>
      <c r="BL400" s="155"/>
      <c r="BM400" s="155"/>
      <c r="BN400" s="155"/>
      <c r="BO400" s="155"/>
      <c r="BP400" s="155"/>
      <c r="BQ400" s="155"/>
    </row>
    <row r="401" spans="1:69" ht="13.2">
      <c r="A401" s="154"/>
      <c r="B401" s="154"/>
      <c r="C401" s="154"/>
      <c r="D401" s="154"/>
      <c r="E401" s="154"/>
      <c r="F401" s="154"/>
      <c r="G401" s="154"/>
      <c r="H401" s="154"/>
      <c r="I401" s="154"/>
      <c r="J401" s="154"/>
      <c r="K401" s="154"/>
      <c r="L401" s="154"/>
      <c r="M401" s="154"/>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54"/>
      <c r="AL401" s="154"/>
      <c r="AM401" s="154"/>
      <c r="AN401" s="154"/>
      <c r="AO401" s="154"/>
      <c r="AP401" s="154"/>
      <c r="AQ401" s="154"/>
      <c r="AR401" s="154"/>
      <c r="AS401" s="154"/>
      <c r="AT401" s="154"/>
      <c r="AU401" s="154"/>
      <c r="AV401" s="154"/>
      <c r="AW401" s="154"/>
      <c r="AX401" s="154"/>
      <c r="AY401" s="154"/>
      <c r="AZ401" s="154"/>
      <c r="BA401" s="154"/>
      <c r="BB401" s="154"/>
      <c r="BC401" s="154"/>
      <c r="BD401" s="154"/>
      <c r="BE401" s="155"/>
      <c r="BF401" s="155"/>
      <c r="BG401" s="155"/>
      <c r="BH401" s="155"/>
      <c r="BI401" s="155"/>
      <c r="BJ401" s="155"/>
      <c r="BK401" s="155"/>
      <c r="BL401" s="155"/>
      <c r="BM401" s="155"/>
      <c r="BN401" s="155"/>
      <c r="BO401" s="155"/>
      <c r="BP401" s="155"/>
      <c r="BQ401" s="155"/>
    </row>
    <row r="402" spans="1:69" ht="13.2">
      <c r="A402" s="154"/>
      <c r="B402" s="154"/>
      <c r="C402" s="154"/>
      <c r="D402" s="154"/>
      <c r="E402" s="154"/>
      <c r="F402" s="154"/>
      <c r="G402" s="154"/>
      <c r="H402" s="154"/>
      <c r="I402" s="154"/>
      <c r="J402" s="154"/>
      <c r="K402" s="154"/>
      <c r="L402" s="154"/>
      <c r="M402" s="154"/>
      <c r="N402" s="154"/>
      <c r="O402" s="154"/>
      <c r="P402" s="154"/>
      <c r="Q402" s="154"/>
      <c r="R402" s="154"/>
      <c r="S402" s="154"/>
      <c r="T402" s="154"/>
      <c r="U402" s="154"/>
      <c r="V402" s="154"/>
      <c r="W402" s="154"/>
      <c r="X402" s="154"/>
      <c r="Y402" s="154"/>
      <c r="Z402" s="154"/>
      <c r="AA402" s="154"/>
      <c r="AB402" s="154"/>
      <c r="AC402" s="154"/>
      <c r="AD402" s="154"/>
      <c r="AE402" s="154"/>
      <c r="AF402" s="154"/>
      <c r="AG402" s="154"/>
      <c r="AH402" s="154"/>
      <c r="AI402" s="154"/>
      <c r="AJ402" s="154"/>
      <c r="AK402" s="154"/>
      <c r="AL402" s="154"/>
      <c r="AM402" s="154"/>
      <c r="AN402" s="154"/>
      <c r="AO402" s="154"/>
      <c r="AP402" s="154"/>
      <c r="AQ402" s="154"/>
      <c r="AR402" s="154"/>
      <c r="AS402" s="154"/>
      <c r="AT402" s="154"/>
      <c r="AU402" s="154"/>
      <c r="AV402" s="154"/>
      <c r="AW402" s="154"/>
      <c r="AX402" s="154"/>
      <c r="AY402" s="154"/>
      <c r="AZ402" s="154"/>
      <c r="BA402" s="154"/>
      <c r="BB402" s="154"/>
      <c r="BC402" s="154"/>
      <c r="BD402" s="154"/>
      <c r="BE402" s="155"/>
      <c r="BF402" s="155"/>
      <c r="BG402" s="155"/>
      <c r="BH402" s="155"/>
      <c r="BI402" s="155"/>
      <c r="BJ402" s="155"/>
      <c r="BK402" s="155"/>
      <c r="BL402" s="155"/>
      <c r="BM402" s="155"/>
      <c r="BN402" s="155"/>
      <c r="BO402" s="155"/>
      <c r="BP402" s="155"/>
      <c r="BQ402" s="155"/>
    </row>
    <row r="403" spans="1:69" ht="13.2">
      <c r="A403" s="154"/>
      <c r="B403" s="154"/>
      <c r="C403" s="154"/>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154"/>
      <c r="AP403" s="154"/>
      <c r="AQ403" s="154"/>
      <c r="AR403" s="154"/>
      <c r="AS403" s="154"/>
      <c r="AT403" s="154"/>
      <c r="AU403" s="154"/>
      <c r="AV403" s="154"/>
      <c r="AW403" s="154"/>
      <c r="AX403" s="154"/>
      <c r="AY403" s="154"/>
      <c r="AZ403" s="154"/>
      <c r="BA403" s="154"/>
      <c r="BB403" s="154"/>
      <c r="BC403" s="154"/>
      <c r="BD403" s="154"/>
      <c r="BE403" s="155"/>
      <c r="BF403" s="155"/>
      <c r="BG403" s="155"/>
      <c r="BH403" s="155"/>
      <c r="BI403" s="155"/>
      <c r="BJ403" s="155"/>
      <c r="BK403" s="155"/>
      <c r="BL403" s="155"/>
      <c r="BM403" s="155"/>
      <c r="BN403" s="155"/>
      <c r="BO403" s="155"/>
      <c r="BP403" s="155"/>
      <c r="BQ403" s="155"/>
    </row>
    <row r="404" spans="1:69" ht="13.2">
      <c r="A404" s="154"/>
      <c r="B404" s="154"/>
      <c r="C404" s="154"/>
      <c r="D404" s="154"/>
      <c r="E404" s="154"/>
      <c r="F404" s="154"/>
      <c r="G404" s="154"/>
      <c r="H404" s="154"/>
      <c r="I404" s="154"/>
      <c r="J404" s="154"/>
      <c r="K404" s="154"/>
      <c r="L404" s="154"/>
      <c r="M404" s="154"/>
      <c r="N404" s="154"/>
      <c r="O404" s="154"/>
      <c r="P404" s="154"/>
      <c r="Q404" s="154"/>
      <c r="R404" s="154"/>
      <c r="S404" s="154"/>
      <c r="T404" s="154"/>
      <c r="U404" s="154"/>
      <c r="V404" s="154"/>
      <c r="W404" s="154"/>
      <c r="X404" s="154"/>
      <c r="Y404" s="154"/>
      <c r="Z404" s="154"/>
      <c r="AA404" s="154"/>
      <c r="AB404" s="154"/>
      <c r="AC404" s="154"/>
      <c r="AD404" s="154"/>
      <c r="AE404" s="154"/>
      <c r="AF404" s="154"/>
      <c r="AG404" s="154"/>
      <c r="AH404" s="154"/>
      <c r="AI404" s="154"/>
      <c r="AJ404" s="154"/>
      <c r="AK404" s="154"/>
      <c r="AL404" s="154"/>
      <c r="AM404" s="154"/>
      <c r="AN404" s="154"/>
      <c r="AO404" s="154"/>
      <c r="AP404" s="154"/>
      <c r="AQ404" s="154"/>
      <c r="AR404" s="154"/>
      <c r="AS404" s="154"/>
      <c r="AT404" s="154"/>
      <c r="AU404" s="154"/>
      <c r="AV404" s="154"/>
      <c r="AW404" s="154"/>
      <c r="AX404" s="154"/>
      <c r="AY404" s="154"/>
      <c r="AZ404" s="154"/>
      <c r="BA404" s="154"/>
      <c r="BB404" s="154"/>
      <c r="BC404" s="154"/>
      <c r="BD404" s="154"/>
      <c r="BE404" s="155"/>
      <c r="BF404" s="155"/>
      <c r="BG404" s="155"/>
      <c r="BH404" s="155"/>
      <c r="BI404" s="155"/>
      <c r="BJ404" s="155"/>
      <c r="BK404" s="155"/>
      <c r="BL404" s="155"/>
      <c r="BM404" s="155"/>
      <c r="BN404" s="155"/>
      <c r="BO404" s="155"/>
      <c r="BP404" s="155"/>
      <c r="BQ404" s="155"/>
    </row>
    <row r="405" spans="1:69" ht="13.2">
      <c r="A405" s="154"/>
      <c r="B405" s="154"/>
      <c r="C405" s="154"/>
      <c r="D405" s="154"/>
      <c r="E405" s="154"/>
      <c r="F405" s="154"/>
      <c r="G405" s="154"/>
      <c r="H405" s="154"/>
      <c r="I405" s="154"/>
      <c r="J405" s="154"/>
      <c r="K405" s="154"/>
      <c r="L405" s="154"/>
      <c r="M405" s="154"/>
      <c r="N405" s="154"/>
      <c r="O405" s="154"/>
      <c r="P405" s="154"/>
      <c r="Q405" s="154"/>
      <c r="R405" s="154"/>
      <c r="S405" s="154"/>
      <c r="T405" s="154"/>
      <c r="U405" s="154"/>
      <c r="V405" s="154"/>
      <c r="W405" s="154"/>
      <c r="X405" s="154"/>
      <c r="Y405" s="154"/>
      <c r="Z405" s="154"/>
      <c r="AA405" s="154"/>
      <c r="AB405" s="154"/>
      <c r="AC405" s="154"/>
      <c r="AD405" s="154"/>
      <c r="AE405" s="154"/>
      <c r="AF405" s="154"/>
      <c r="AG405" s="154"/>
      <c r="AH405" s="154"/>
      <c r="AI405" s="154"/>
      <c r="AJ405" s="154"/>
      <c r="AK405" s="154"/>
      <c r="AL405" s="154"/>
      <c r="AM405" s="154"/>
      <c r="AN405" s="154"/>
      <c r="AO405" s="154"/>
      <c r="AP405" s="154"/>
      <c r="AQ405" s="154"/>
      <c r="AR405" s="154"/>
      <c r="AS405" s="154"/>
      <c r="AT405" s="154"/>
      <c r="AU405" s="154"/>
      <c r="AV405" s="154"/>
      <c r="AW405" s="154"/>
      <c r="AX405" s="154"/>
      <c r="AY405" s="154"/>
      <c r="AZ405" s="154"/>
      <c r="BA405" s="154"/>
      <c r="BB405" s="154"/>
      <c r="BC405" s="154"/>
      <c r="BD405" s="154"/>
      <c r="BE405" s="155"/>
      <c r="BF405" s="155"/>
      <c r="BG405" s="155"/>
      <c r="BH405" s="155"/>
      <c r="BI405" s="155"/>
      <c r="BJ405" s="155"/>
      <c r="BK405" s="155"/>
      <c r="BL405" s="155"/>
      <c r="BM405" s="155"/>
      <c r="BN405" s="155"/>
      <c r="BO405" s="155"/>
      <c r="BP405" s="155"/>
      <c r="BQ405" s="155"/>
    </row>
    <row r="406" spans="1:69" ht="13.2">
      <c r="A406" s="154"/>
      <c r="B406" s="154"/>
      <c r="C406" s="154"/>
      <c r="D406" s="154"/>
      <c r="E406" s="154"/>
      <c r="F406" s="154"/>
      <c r="G406" s="154"/>
      <c r="H406" s="154"/>
      <c r="I406" s="154"/>
      <c r="J406" s="154"/>
      <c r="K406" s="154"/>
      <c r="L406" s="154"/>
      <c r="M406" s="154"/>
      <c r="N406" s="154"/>
      <c r="O406" s="154"/>
      <c r="P406" s="154"/>
      <c r="Q406" s="154"/>
      <c r="R406" s="154"/>
      <c r="S406" s="154"/>
      <c r="T406" s="154"/>
      <c r="U406" s="154"/>
      <c r="V406" s="154"/>
      <c r="W406" s="154"/>
      <c r="X406" s="154"/>
      <c r="Y406" s="154"/>
      <c r="Z406" s="154"/>
      <c r="AA406" s="154"/>
      <c r="AB406" s="154"/>
      <c r="AC406" s="154"/>
      <c r="AD406" s="154"/>
      <c r="AE406" s="154"/>
      <c r="AF406" s="154"/>
      <c r="AG406" s="154"/>
      <c r="AH406" s="154"/>
      <c r="AI406" s="154"/>
      <c r="AJ406" s="154"/>
      <c r="AK406" s="154"/>
      <c r="AL406" s="154"/>
      <c r="AM406" s="154"/>
      <c r="AN406" s="154"/>
      <c r="AO406" s="154"/>
      <c r="AP406" s="154"/>
      <c r="AQ406" s="154"/>
      <c r="AR406" s="154"/>
      <c r="AS406" s="154"/>
      <c r="AT406" s="154"/>
      <c r="AU406" s="154"/>
      <c r="AV406" s="154"/>
      <c r="AW406" s="154"/>
      <c r="AX406" s="154"/>
      <c r="AY406" s="154"/>
      <c r="AZ406" s="154"/>
      <c r="BA406" s="154"/>
      <c r="BB406" s="154"/>
      <c r="BC406" s="154"/>
      <c r="BD406" s="154"/>
      <c r="BE406" s="155"/>
      <c r="BF406" s="155"/>
      <c r="BG406" s="155"/>
      <c r="BH406" s="155"/>
      <c r="BI406" s="155"/>
      <c r="BJ406" s="155"/>
      <c r="BK406" s="155"/>
      <c r="BL406" s="155"/>
      <c r="BM406" s="155"/>
      <c r="BN406" s="155"/>
      <c r="BO406" s="155"/>
      <c r="BP406" s="155"/>
      <c r="BQ406" s="155"/>
    </row>
    <row r="407" spans="1:69" ht="13.2">
      <c r="A407" s="154"/>
      <c r="B407" s="154"/>
      <c r="C407" s="154"/>
      <c r="D407" s="154"/>
      <c r="E407" s="154"/>
      <c r="F407" s="154"/>
      <c r="G407" s="154"/>
      <c r="H407" s="154"/>
      <c r="I407" s="154"/>
      <c r="J407" s="154"/>
      <c r="K407" s="154"/>
      <c r="L407" s="154"/>
      <c r="M407" s="154"/>
      <c r="N407" s="154"/>
      <c r="O407" s="154"/>
      <c r="P407" s="154"/>
      <c r="Q407" s="154"/>
      <c r="R407" s="154"/>
      <c r="S407" s="154"/>
      <c r="T407" s="154"/>
      <c r="U407" s="154"/>
      <c r="V407" s="154"/>
      <c r="W407" s="154"/>
      <c r="X407" s="154"/>
      <c r="Y407" s="154"/>
      <c r="Z407" s="154"/>
      <c r="AA407" s="154"/>
      <c r="AB407" s="154"/>
      <c r="AC407" s="154"/>
      <c r="AD407" s="154"/>
      <c r="AE407" s="154"/>
      <c r="AF407" s="154"/>
      <c r="AG407" s="154"/>
      <c r="AH407" s="154"/>
      <c r="AI407" s="154"/>
      <c r="AJ407" s="154"/>
      <c r="AK407" s="154"/>
      <c r="AL407" s="154"/>
      <c r="AM407" s="154"/>
      <c r="AN407" s="154"/>
      <c r="AO407" s="154"/>
      <c r="AP407" s="154"/>
      <c r="AQ407" s="154"/>
      <c r="AR407" s="154"/>
      <c r="AS407" s="154"/>
      <c r="AT407" s="154"/>
      <c r="AU407" s="154"/>
      <c r="AV407" s="154"/>
      <c r="AW407" s="154"/>
      <c r="AX407" s="154"/>
      <c r="AY407" s="154"/>
      <c r="AZ407" s="154"/>
      <c r="BA407" s="154"/>
      <c r="BB407" s="154"/>
      <c r="BC407" s="154"/>
      <c r="BD407" s="154"/>
      <c r="BE407" s="155"/>
      <c r="BF407" s="155"/>
      <c r="BG407" s="155"/>
      <c r="BH407" s="155"/>
      <c r="BI407" s="155"/>
      <c r="BJ407" s="155"/>
      <c r="BK407" s="155"/>
      <c r="BL407" s="155"/>
      <c r="BM407" s="155"/>
      <c r="BN407" s="155"/>
      <c r="BO407" s="155"/>
      <c r="BP407" s="155"/>
      <c r="BQ407" s="155"/>
    </row>
    <row r="408" spans="1:69" ht="13.2">
      <c r="A408" s="154"/>
      <c r="B408" s="154"/>
      <c r="C408" s="154"/>
      <c r="D408" s="154"/>
      <c r="E408" s="154"/>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4"/>
      <c r="AY408" s="154"/>
      <c r="AZ408" s="154"/>
      <c r="BA408" s="154"/>
      <c r="BB408" s="154"/>
      <c r="BC408" s="154"/>
      <c r="BD408" s="154"/>
      <c r="BE408" s="155"/>
      <c r="BF408" s="155"/>
      <c r="BG408" s="155"/>
      <c r="BH408" s="155"/>
      <c r="BI408" s="155"/>
      <c r="BJ408" s="155"/>
      <c r="BK408" s="155"/>
      <c r="BL408" s="155"/>
      <c r="BM408" s="155"/>
      <c r="BN408" s="155"/>
      <c r="BO408" s="155"/>
      <c r="BP408" s="155"/>
      <c r="BQ408" s="155"/>
    </row>
    <row r="409" spans="1:69" ht="13.2">
      <c r="A409" s="154"/>
      <c r="B409" s="154"/>
      <c r="C409" s="154"/>
      <c r="D409" s="154"/>
      <c r="E409" s="154"/>
      <c r="F409" s="154"/>
      <c r="G409" s="154"/>
      <c r="H409" s="154"/>
      <c r="I409" s="154"/>
      <c r="J409" s="154"/>
      <c r="K409" s="154"/>
      <c r="L409" s="154"/>
      <c r="M409" s="154"/>
      <c r="N409" s="154"/>
      <c r="O409" s="154"/>
      <c r="P409" s="154"/>
      <c r="Q409" s="154"/>
      <c r="R409" s="154"/>
      <c r="S409" s="154"/>
      <c r="T409" s="154"/>
      <c r="U409" s="154"/>
      <c r="V409" s="154"/>
      <c r="W409" s="154"/>
      <c r="X409" s="154"/>
      <c r="Y409" s="154"/>
      <c r="Z409" s="154"/>
      <c r="AA409" s="154"/>
      <c r="AB409" s="154"/>
      <c r="AC409" s="154"/>
      <c r="AD409" s="154"/>
      <c r="AE409" s="154"/>
      <c r="AF409" s="154"/>
      <c r="AG409" s="154"/>
      <c r="AH409" s="154"/>
      <c r="AI409" s="154"/>
      <c r="AJ409" s="154"/>
      <c r="AK409" s="154"/>
      <c r="AL409" s="154"/>
      <c r="AM409" s="154"/>
      <c r="AN409" s="154"/>
      <c r="AO409" s="154"/>
      <c r="AP409" s="154"/>
      <c r="AQ409" s="154"/>
      <c r="AR409" s="154"/>
      <c r="AS409" s="154"/>
      <c r="AT409" s="154"/>
      <c r="AU409" s="154"/>
      <c r="AV409" s="154"/>
      <c r="AW409" s="154"/>
      <c r="AX409" s="154"/>
      <c r="AY409" s="154"/>
      <c r="AZ409" s="154"/>
      <c r="BA409" s="154"/>
      <c r="BB409" s="154"/>
      <c r="BC409" s="154"/>
      <c r="BD409" s="154"/>
      <c r="BE409" s="155"/>
      <c r="BF409" s="155"/>
      <c r="BG409" s="155"/>
      <c r="BH409" s="155"/>
      <c r="BI409" s="155"/>
      <c r="BJ409" s="155"/>
      <c r="BK409" s="155"/>
      <c r="BL409" s="155"/>
      <c r="BM409" s="155"/>
      <c r="BN409" s="155"/>
      <c r="BO409" s="155"/>
      <c r="BP409" s="155"/>
      <c r="BQ409" s="155"/>
    </row>
    <row r="410" spans="1:69" ht="13.2">
      <c r="A410" s="154"/>
      <c r="B410" s="154"/>
      <c r="C410" s="154"/>
      <c r="D410" s="154"/>
      <c r="E410" s="154"/>
      <c r="F410" s="154"/>
      <c r="G410" s="154"/>
      <c r="H410" s="154"/>
      <c r="I410" s="154"/>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c r="AP410" s="154"/>
      <c r="AQ410" s="154"/>
      <c r="AR410" s="154"/>
      <c r="AS410" s="154"/>
      <c r="AT410" s="154"/>
      <c r="AU410" s="154"/>
      <c r="AV410" s="154"/>
      <c r="AW410" s="154"/>
      <c r="AX410" s="154"/>
      <c r="AY410" s="154"/>
      <c r="AZ410" s="154"/>
      <c r="BA410" s="154"/>
      <c r="BB410" s="154"/>
      <c r="BC410" s="154"/>
      <c r="BD410" s="154"/>
      <c r="BE410" s="155"/>
      <c r="BF410" s="155"/>
      <c r="BG410" s="155"/>
      <c r="BH410" s="155"/>
      <c r="BI410" s="155"/>
      <c r="BJ410" s="155"/>
      <c r="BK410" s="155"/>
      <c r="BL410" s="155"/>
      <c r="BM410" s="155"/>
      <c r="BN410" s="155"/>
      <c r="BO410" s="155"/>
      <c r="BP410" s="155"/>
      <c r="BQ410" s="155"/>
    </row>
    <row r="411" spans="1:69" ht="13.2">
      <c r="A411" s="154"/>
      <c r="B411" s="154"/>
      <c r="C411" s="154"/>
      <c r="D411" s="154"/>
      <c r="E411" s="154"/>
      <c r="F411" s="154"/>
      <c r="G411" s="154"/>
      <c r="H411" s="154"/>
      <c r="I411" s="154"/>
      <c r="J411" s="154"/>
      <c r="K411" s="154"/>
      <c r="L411" s="154"/>
      <c r="M411" s="154"/>
      <c r="N411" s="154"/>
      <c r="O411" s="154"/>
      <c r="P411" s="154"/>
      <c r="Q411" s="154"/>
      <c r="R411" s="154"/>
      <c r="S411" s="154"/>
      <c r="T411" s="154"/>
      <c r="U411" s="154"/>
      <c r="V411" s="154"/>
      <c r="W411" s="154"/>
      <c r="X411" s="154"/>
      <c r="Y411" s="154"/>
      <c r="Z411" s="154"/>
      <c r="AA411" s="154"/>
      <c r="AB411" s="154"/>
      <c r="AC411" s="154"/>
      <c r="AD411" s="154"/>
      <c r="AE411" s="154"/>
      <c r="AF411" s="154"/>
      <c r="AG411" s="154"/>
      <c r="AH411" s="154"/>
      <c r="AI411" s="154"/>
      <c r="AJ411" s="154"/>
      <c r="AK411" s="154"/>
      <c r="AL411" s="154"/>
      <c r="AM411" s="154"/>
      <c r="AN411" s="154"/>
      <c r="AO411" s="154"/>
      <c r="AP411" s="154"/>
      <c r="AQ411" s="154"/>
      <c r="AR411" s="154"/>
      <c r="AS411" s="154"/>
      <c r="AT411" s="154"/>
      <c r="AU411" s="154"/>
      <c r="AV411" s="154"/>
      <c r="AW411" s="154"/>
      <c r="AX411" s="154"/>
      <c r="AY411" s="154"/>
      <c r="AZ411" s="154"/>
      <c r="BA411" s="154"/>
      <c r="BB411" s="154"/>
      <c r="BC411" s="154"/>
      <c r="BD411" s="154"/>
      <c r="BE411" s="155"/>
      <c r="BF411" s="155"/>
      <c r="BG411" s="155"/>
      <c r="BH411" s="155"/>
      <c r="BI411" s="155"/>
      <c r="BJ411" s="155"/>
      <c r="BK411" s="155"/>
      <c r="BL411" s="155"/>
      <c r="BM411" s="155"/>
      <c r="BN411" s="155"/>
      <c r="BO411" s="155"/>
      <c r="BP411" s="155"/>
      <c r="BQ411" s="155"/>
    </row>
    <row r="412" spans="1:69" ht="13.2">
      <c r="A412" s="154"/>
      <c r="B412" s="154"/>
      <c r="C412" s="154"/>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c r="AY412" s="154"/>
      <c r="AZ412" s="154"/>
      <c r="BA412" s="154"/>
      <c r="BB412" s="154"/>
      <c r="BC412" s="154"/>
      <c r="BD412" s="154"/>
      <c r="BE412" s="155"/>
      <c r="BF412" s="155"/>
      <c r="BG412" s="155"/>
      <c r="BH412" s="155"/>
      <c r="BI412" s="155"/>
      <c r="BJ412" s="155"/>
      <c r="BK412" s="155"/>
      <c r="BL412" s="155"/>
      <c r="BM412" s="155"/>
      <c r="BN412" s="155"/>
      <c r="BO412" s="155"/>
      <c r="BP412" s="155"/>
      <c r="BQ412" s="155"/>
    </row>
    <row r="413" spans="1:69" ht="13.2">
      <c r="A413" s="154"/>
      <c r="B413" s="154"/>
      <c r="C413" s="154"/>
      <c r="D413" s="154"/>
      <c r="E413" s="154"/>
      <c r="F413" s="154"/>
      <c r="G413" s="154"/>
      <c r="H413" s="154"/>
      <c r="I413" s="154"/>
      <c r="J413" s="154"/>
      <c r="K413" s="154"/>
      <c r="L413" s="154"/>
      <c r="M413" s="154"/>
      <c r="N413" s="154"/>
      <c r="O413" s="154"/>
      <c r="P413" s="154"/>
      <c r="Q413" s="154"/>
      <c r="R413" s="154"/>
      <c r="S413" s="154"/>
      <c r="T413" s="154"/>
      <c r="U413" s="154"/>
      <c r="V413" s="154"/>
      <c r="W413" s="154"/>
      <c r="X413" s="154"/>
      <c r="Y413" s="154"/>
      <c r="Z413" s="154"/>
      <c r="AA413" s="154"/>
      <c r="AB413" s="154"/>
      <c r="AC413" s="154"/>
      <c r="AD413" s="154"/>
      <c r="AE413" s="154"/>
      <c r="AF413" s="154"/>
      <c r="AG413" s="154"/>
      <c r="AH413" s="154"/>
      <c r="AI413" s="154"/>
      <c r="AJ413" s="154"/>
      <c r="AK413" s="154"/>
      <c r="AL413" s="154"/>
      <c r="AM413" s="154"/>
      <c r="AN413" s="154"/>
      <c r="AO413" s="154"/>
      <c r="AP413" s="154"/>
      <c r="AQ413" s="154"/>
      <c r="AR413" s="154"/>
      <c r="AS413" s="154"/>
      <c r="AT413" s="154"/>
      <c r="AU413" s="154"/>
      <c r="AV413" s="154"/>
      <c r="AW413" s="154"/>
      <c r="AX413" s="154"/>
      <c r="AY413" s="154"/>
      <c r="AZ413" s="154"/>
      <c r="BA413" s="154"/>
      <c r="BB413" s="154"/>
      <c r="BC413" s="154"/>
      <c r="BD413" s="154"/>
      <c r="BE413" s="155"/>
      <c r="BF413" s="155"/>
      <c r="BG413" s="155"/>
      <c r="BH413" s="155"/>
      <c r="BI413" s="155"/>
      <c r="BJ413" s="155"/>
      <c r="BK413" s="155"/>
      <c r="BL413" s="155"/>
      <c r="BM413" s="155"/>
      <c r="BN413" s="155"/>
      <c r="BO413" s="155"/>
      <c r="BP413" s="155"/>
      <c r="BQ413" s="155"/>
    </row>
    <row r="414" spans="1:69" ht="13.2">
      <c r="A414" s="154"/>
      <c r="B414" s="154"/>
      <c r="C414" s="154"/>
      <c r="D414" s="154"/>
      <c r="E414" s="154"/>
      <c r="F414" s="154"/>
      <c r="G414" s="154"/>
      <c r="H414" s="154"/>
      <c r="I414" s="154"/>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c r="AP414" s="154"/>
      <c r="AQ414" s="154"/>
      <c r="AR414" s="154"/>
      <c r="AS414" s="154"/>
      <c r="AT414" s="154"/>
      <c r="AU414" s="154"/>
      <c r="AV414" s="154"/>
      <c r="AW414" s="154"/>
      <c r="AX414" s="154"/>
      <c r="AY414" s="154"/>
      <c r="AZ414" s="154"/>
      <c r="BA414" s="154"/>
      <c r="BB414" s="154"/>
      <c r="BC414" s="154"/>
      <c r="BD414" s="154"/>
      <c r="BE414" s="155"/>
      <c r="BF414" s="155"/>
      <c r="BG414" s="155"/>
      <c r="BH414" s="155"/>
      <c r="BI414" s="155"/>
      <c r="BJ414" s="155"/>
      <c r="BK414" s="155"/>
      <c r="BL414" s="155"/>
      <c r="BM414" s="155"/>
      <c r="BN414" s="155"/>
      <c r="BO414" s="155"/>
      <c r="BP414" s="155"/>
      <c r="BQ414" s="155"/>
    </row>
    <row r="415" spans="1:69" ht="13.2">
      <c r="A415" s="154"/>
      <c r="B415" s="154"/>
      <c r="C415" s="154"/>
      <c r="D415" s="154"/>
      <c r="E415" s="154"/>
      <c r="F415" s="154"/>
      <c r="G415" s="154"/>
      <c r="H415" s="154"/>
      <c r="I415" s="154"/>
      <c r="J415" s="154"/>
      <c r="K415" s="154"/>
      <c r="L415" s="154"/>
      <c r="M415" s="154"/>
      <c r="N415" s="154"/>
      <c r="O415" s="154"/>
      <c r="P415" s="154"/>
      <c r="Q415" s="154"/>
      <c r="R415" s="154"/>
      <c r="S415" s="154"/>
      <c r="T415" s="154"/>
      <c r="U415" s="154"/>
      <c r="V415" s="154"/>
      <c r="W415" s="154"/>
      <c r="X415" s="154"/>
      <c r="Y415" s="154"/>
      <c r="Z415" s="154"/>
      <c r="AA415" s="154"/>
      <c r="AB415" s="154"/>
      <c r="AC415" s="154"/>
      <c r="AD415" s="154"/>
      <c r="AE415" s="154"/>
      <c r="AF415" s="154"/>
      <c r="AG415" s="154"/>
      <c r="AH415" s="154"/>
      <c r="AI415" s="154"/>
      <c r="AJ415" s="154"/>
      <c r="AK415" s="154"/>
      <c r="AL415" s="154"/>
      <c r="AM415" s="154"/>
      <c r="AN415" s="154"/>
      <c r="AO415" s="154"/>
      <c r="AP415" s="154"/>
      <c r="AQ415" s="154"/>
      <c r="AR415" s="154"/>
      <c r="AS415" s="154"/>
      <c r="AT415" s="154"/>
      <c r="AU415" s="154"/>
      <c r="AV415" s="154"/>
      <c r="AW415" s="154"/>
      <c r="AX415" s="154"/>
      <c r="AY415" s="154"/>
      <c r="AZ415" s="154"/>
      <c r="BA415" s="154"/>
      <c r="BB415" s="154"/>
      <c r="BC415" s="154"/>
      <c r="BD415" s="154"/>
      <c r="BE415" s="155"/>
      <c r="BF415" s="155"/>
      <c r="BG415" s="155"/>
      <c r="BH415" s="155"/>
      <c r="BI415" s="155"/>
      <c r="BJ415" s="155"/>
      <c r="BK415" s="155"/>
      <c r="BL415" s="155"/>
      <c r="BM415" s="155"/>
      <c r="BN415" s="155"/>
      <c r="BO415" s="155"/>
      <c r="BP415" s="155"/>
      <c r="BQ415" s="155"/>
    </row>
    <row r="416" spans="1:69" ht="13.2">
      <c r="A416" s="154"/>
      <c r="B416" s="154"/>
      <c r="C416" s="154"/>
      <c r="D416" s="154"/>
      <c r="E416" s="154"/>
      <c r="F416" s="154"/>
      <c r="G416" s="154"/>
      <c r="H416" s="154"/>
      <c r="I416" s="154"/>
      <c r="J416" s="154"/>
      <c r="K416" s="154"/>
      <c r="L416" s="154"/>
      <c r="M416" s="154"/>
      <c r="N416" s="154"/>
      <c r="O416" s="154"/>
      <c r="P416" s="154"/>
      <c r="Q416" s="154"/>
      <c r="R416" s="154"/>
      <c r="S416" s="154"/>
      <c r="T416" s="154"/>
      <c r="U416" s="154"/>
      <c r="V416" s="154"/>
      <c r="W416" s="154"/>
      <c r="X416" s="154"/>
      <c r="Y416" s="154"/>
      <c r="Z416" s="154"/>
      <c r="AA416" s="154"/>
      <c r="AB416" s="154"/>
      <c r="AC416" s="154"/>
      <c r="AD416" s="154"/>
      <c r="AE416" s="154"/>
      <c r="AF416" s="154"/>
      <c r="AG416" s="154"/>
      <c r="AH416" s="154"/>
      <c r="AI416" s="154"/>
      <c r="AJ416" s="154"/>
      <c r="AK416" s="154"/>
      <c r="AL416" s="154"/>
      <c r="AM416" s="154"/>
      <c r="AN416" s="154"/>
      <c r="AO416" s="154"/>
      <c r="AP416" s="154"/>
      <c r="AQ416" s="154"/>
      <c r="AR416" s="154"/>
      <c r="AS416" s="154"/>
      <c r="AT416" s="154"/>
      <c r="AU416" s="154"/>
      <c r="AV416" s="154"/>
      <c r="AW416" s="154"/>
      <c r="AX416" s="154"/>
      <c r="AY416" s="154"/>
      <c r="AZ416" s="154"/>
      <c r="BA416" s="154"/>
      <c r="BB416" s="154"/>
      <c r="BC416" s="154"/>
      <c r="BD416" s="154"/>
      <c r="BE416" s="155"/>
      <c r="BF416" s="155"/>
      <c r="BG416" s="155"/>
      <c r="BH416" s="155"/>
      <c r="BI416" s="155"/>
      <c r="BJ416" s="155"/>
      <c r="BK416" s="155"/>
      <c r="BL416" s="155"/>
      <c r="BM416" s="155"/>
      <c r="BN416" s="155"/>
      <c r="BO416" s="155"/>
      <c r="BP416" s="155"/>
      <c r="BQ416" s="155"/>
    </row>
    <row r="417" spans="1:69" ht="13.2">
      <c r="A417" s="154"/>
      <c r="B417" s="154"/>
      <c r="C417" s="154"/>
      <c r="D417" s="154"/>
      <c r="E417" s="154"/>
      <c r="F417" s="154"/>
      <c r="G417" s="154"/>
      <c r="H417" s="154"/>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154"/>
      <c r="AI417" s="154"/>
      <c r="AJ417" s="154"/>
      <c r="AK417" s="154"/>
      <c r="AL417" s="154"/>
      <c r="AM417" s="154"/>
      <c r="AN417" s="154"/>
      <c r="AO417" s="154"/>
      <c r="AP417" s="154"/>
      <c r="AQ417" s="154"/>
      <c r="AR417" s="154"/>
      <c r="AS417" s="154"/>
      <c r="AT417" s="154"/>
      <c r="AU417" s="154"/>
      <c r="AV417" s="154"/>
      <c r="AW417" s="154"/>
      <c r="AX417" s="154"/>
      <c r="AY417" s="154"/>
      <c r="AZ417" s="154"/>
      <c r="BA417" s="154"/>
      <c r="BB417" s="154"/>
      <c r="BC417" s="154"/>
      <c r="BD417" s="154"/>
      <c r="BE417" s="155"/>
      <c r="BF417" s="155"/>
      <c r="BG417" s="155"/>
      <c r="BH417" s="155"/>
      <c r="BI417" s="155"/>
      <c r="BJ417" s="155"/>
      <c r="BK417" s="155"/>
      <c r="BL417" s="155"/>
      <c r="BM417" s="155"/>
      <c r="BN417" s="155"/>
      <c r="BO417" s="155"/>
      <c r="BP417" s="155"/>
      <c r="BQ417" s="155"/>
    </row>
    <row r="418" spans="1:69" ht="13.2">
      <c r="A418" s="154"/>
      <c r="B418" s="154"/>
      <c r="C418" s="154"/>
      <c r="D418" s="154"/>
      <c r="E418" s="154"/>
      <c r="F418" s="154"/>
      <c r="G418" s="154"/>
      <c r="H418" s="154"/>
      <c r="I418" s="154"/>
      <c r="J418" s="154"/>
      <c r="K418" s="154"/>
      <c r="L418" s="154"/>
      <c r="M418" s="154"/>
      <c r="N418" s="154"/>
      <c r="O418" s="154"/>
      <c r="P418" s="154"/>
      <c r="Q418" s="154"/>
      <c r="R418" s="154"/>
      <c r="S418" s="154"/>
      <c r="T418" s="154"/>
      <c r="U418" s="154"/>
      <c r="V418" s="154"/>
      <c r="W418" s="154"/>
      <c r="X418" s="154"/>
      <c r="Y418" s="154"/>
      <c r="Z418" s="154"/>
      <c r="AA418" s="154"/>
      <c r="AB418" s="154"/>
      <c r="AC418" s="154"/>
      <c r="AD418" s="154"/>
      <c r="AE418" s="154"/>
      <c r="AF418" s="154"/>
      <c r="AG418" s="154"/>
      <c r="AH418" s="154"/>
      <c r="AI418" s="154"/>
      <c r="AJ418" s="154"/>
      <c r="AK418" s="154"/>
      <c r="AL418" s="154"/>
      <c r="AM418" s="154"/>
      <c r="AN418" s="154"/>
      <c r="AO418" s="154"/>
      <c r="AP418" s="154"/>
      <c r="AQ418" s="154"/>
      <c r="AR418" s="154"/>
      <c r="AS418" s="154"/>
      <c r="AT418" s="154"/>
      <c r="AU418" s="154"/>
      <c r="AV418" s="154"/>
      <c r="AW418" s="154"/>
      <c r="AX418" s="154"/>
      <c r="AY418" s="154"/>
      <c r="AZ418" s="154"/>
      <c r="BA418" s="154"/>
      <c r="BB418" s="154"/>
      <c r="BC418" s="154"/>
      <c r="BD418" s="154"/>
      <c r="BE418" s="155"/>
      <c r="BF418" s="155"/>
      <c r="BG418" s="155"/>
      <c r="BH418" s="155"/>
      <c r="BI418" s="155"/>
      <c r="BJ418" s="155"/>
      <c r="BK418" s="155"/>
      <c r="BL418" s="155"/>
      <c r="BM418" s="155"/>
      <c r="BN418" s="155"/>
      <c r="BO418" s="155"/>
      <c r="BP418" s="155"/>
      <c r="BQ418" s="155"/>
    </row>
    <row r="419" spans="1:69" ht="13.2">
      <c r="A419" s="154"/>
      <c r="B419" s="154"/>
      <c r="C419" s="154"/>
      <c r="D419" s="154"/>
      <c r="E419" s="154"/>
      <c r="F419" s="154"/>
      <c r="G419" s="154"/>
      <c r="H419" s="154"/>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s="154"/>
      <c r="AI419" s="154"/>
      <c r="AJ419" s="154"/>
      <c r="AK419" s="154"/>
      <c r="AL419" s="154"/>
      <c r="AM419" s="154"/>
      <c r="AN419" s="154"/>
      <c r="AO419" s="154"/>
      <c r="AP419" s="154"/>
      <c r="AQ419" s="154"/>
      <c r="AR419" s="154"/>
      <c r="AS419" s="154"/>
      <c r="AT419" s="154"/>
      <c r="AU419" s="154"/>
      <c r="AV419" s="154"/>
      <c r="AW419" s="154"/>
      <c r="AX419" s="154"/>
      <c r="AY419" s="154"/>
      <c r="AZ419" s="154"/>
      <c r="BA419" s="154"/>
      <c r="BB419" s="154"/>
      <c r="BC419" s="154"/>
      <c r="BD419" s="154"/>
      <c r="BE419" s="155"/>
      <c r="BF419" s="155"/>
      <c r="BG419" s="155"/>
      <c r="BH419" s="155"/>
      <c r="BI419" s="155"/>
      <c r="BJ419" s="155"/>
      <c r="BK419" s="155"/>
      <c r="BL419" s="155"/>
      <c r="BM419" s="155"/>
      <c r="BN419" s="155"/>
      <c r="BO419" s="155"/>
      <c r="BP419" s="155"/>
      <c r="BQ419" s="155"/>
    </row>
    <row r="420" spans="1:69" ht="13.2">
      <c r="A420" s="154"/>
      <c r="B420" s="154"/>
      <c r="C420" s="154"/>
      <c r="D420" s="154"/>
      <c r="E420" s="154"/>
      <c r="F420" s="154"/>
      <c r="G420" s="154"/>
      <c r="H420" s="154"/>
      <c r="I420" s="154"/>
      <c r="J420" s="154"/>
      <c r="K420" s="154"/>
      <c r="L420" s="154"/>
      <c r="M420" s="154"/>
      <c r="N420" s="154"/>
      <c r="O420" s="154"/>
      <c r="P420" s="154"/>
      <c r="Q420" s="154"/>
      <c r="R420" s="154"/>
      <c r="S420" s="154"/>
      <c r="T420" s="154"/>
      <c r="U420" s="154"/>
      <c r="V420" s="154"/>
      <c r="W420" s="154"/>
      <c r="X420" s="154"/>
      <c r="Y420" s="154"/>
      <c r="Z420" s="154"/>
      <c r="AA420" s="154"/>
      <c r="AB420" s="154"/>
      <c r="AC420" s="154"/>
      <c r="AD420" s="154"/>
      <c r="AE420" s="154"/>
      <c r="AF420" s="154"/>
      <c r="AG420" s="154"/>
      <c r="AH420" s="154"/>
      <c r="AI420" s="154"/>
      <c r="AJ420" s="154"/>
      <c r="AK420" s="154"/>
      <c r="AL420" s="154"/>
      <c r="AM420" s="154"/>
      <c r="AN420" s="154"/>
      <c r="AO420" s="154"/>
      <c r="AP420" s="154"/>
      <c r="AQ420" s="154"/>
      <c r="AR420" s="154"/>
      <c r="AS420" s="154"/>
      <c r="AT420" s="154"/>
      <c r="AU420" s="154"/>
      <c r="AV420" s="154"/>
      <c r="AW420" s="154"/>
      <c r="AX420" s="154"/>
      <c r="AY420" s="154"/>
      <c r="AZ420" s="154"/>
      <c r="BA420" s="154"/>
      <c r="BB420" s="154"/>
      <c r="BC420" s="154"/>
      <c r="BD420" s="154"/>
      <c r="BE420" s="155"/>
      <c r="BF420" s="155"/>
      <c r="BG420" s="155"/>
      <c r="BH420" s="155"/>
      <c r="BI420" s="155"/>
      <c r="BJ420" s="155"/>
      <c r="BK420" s="155"/>
      <c r="BL420" s="155"/>
      <c r="BM420" s="155"/>
      <c r="BN420" s="155"/>
      <c r="BO420" s="155"/>
      <c r="BP420" s="155"/>
      <c r="BQ420" s="155"/>
    </row>
    <row r="421" spans="1:69" ht="13.2">
      <c r="A421" s="154"/>
      <c r="B421" s="154"/>
      <c r="C421" s="154"/>
      <c r="D421" s="154"/>
      <c r="E421" s="154"/>
      <c r="F421" s="154"/>
      <c r="G421" s="154"/>
      <c r="H421" s="154"/>
      <c r="I421" s="154"/>
      <c r="J421" s="154"/>
      <c r="K421" s="154"/>
      <c r="L421" s="154"/>
      <c r="M421" s="154"/>
      <c r="N421" s="154"/>
      <c r="O421" s="154"/>
      <c r="P421" s="154"/>
      <c r="Q421" s="154"/>
      <c r="R421" s="154"/>
      <c r="S421" s="154"/>
      <c r="T421" s="154"/>
      <c r="U421" s="154"/>
      <c r="V421" s="154"/>
      <c r="W421" s="154"/>
      <c r="X421" s="154"/>
      <c r="Y421" s="154"/>
      <c r="Z421" s="154"/>
      <c r="AA421" s="154"/>
      <c r="AB421" s="154"/>
      <c r="AC421" s="154"/>
      <c r="AD421" s="154"/>
      <c r="AE421" s="154"/>
      <c r="AF421" s="154"/>
      <c r="AG421" s="154"/>
      <c r="AH421" s="154"/>
      <c r="AI421" s="154"/>
      <c r="AJ421" s="154"/>
      <c r="AK421" s="154"/>
      <c r="AL421" s="154"/>
      <c r="AM421" s="154"/>
      <c r="AN421" s="154"/>
      <c r="AO421" s="154"/>
      <c r="AP421" s="154"/>
      <c r="AQ421" s="154"/>
      <c r="AR421" s="154"/>
      <c r="AS421" s="154"/>
      <c r="AT421" s="154"/>
      <c r="AU421" s="154"/>
      <c r="AV421" s="154"/>
      <c r="AW421" s="154"/>
      <c r="AX421" s="154"/>
      <c r="AY421" s="154"/>
      <c r="AZ421" s="154"/>
      <c r="BA421" s="154"/>
      <c r="BB421" s="154"/>
      <c r="BC421" s="154"/>
      <c r="BD421" s="154"/>
      <c r="BE421" s="155"/>
      <c r="BF421" s="155"/>
      <c r="BG421" s="155"/>
      <c r="BH421" s="155"/>
      <c r="BI421" s="155"/>
      <c r="BJ421" s="155"/>
      <c r="BK421" s="155"/>
      <c r="BL421" s="155"/>
      <c r="BM421" s="155"/>
      <c r="BN421" s="155"/>
      <c r="BO421" s="155"/>
      <c r="BP421" s="155"/>
      <c r="BQ421" s="155"/>
    </row>
    <row r="422" spans="1:69" ht="13.2">
      <c r="A422" s="154"/>
      <c r="B422" s="154"/>
      <c r="C422" s="154"/>
      <c r="D422" s="154"/>
      <c r="E422" s="154"/>
      <c r="F422" s="154"/>
      <c r="G422" s="154"/>
      <c r="H422" s="154"/>
      <c r="I422" s="154"/>
      <c r="J422" s="154"/>
      <c r="K422" s="154"/>
      <c r="L422" s="154"/>
      <c r="M422" s="154"/>
      <c r="N422" s="154"/>
      <c r="O422" s="154"/>
      <c r="P422" s="154"/>
      <c r="Q422" s="154"/>
      <c r="R422" s="154"/>
      <c r="S422" s="154"/>
      <c r="T422" s="154"/>
      <c r="U422" s="154"/>
      <c r="V422" s="154"/>
      <c r="W422" s="154"/>
      <c r="X422" s="154"/>
      <c r="Y422" s="154"/>
      <c r="Z422" s="154"/>
      <c r="AA422" s="154"/>
      <c r="AB422" s="154"/>
      <c r="AC422" s="154"/>
      <c r="AD422" s="154"/>
      <c r="AE422" s="154"/>
      <c r="AF422" s="154"/>
      <c r="AG422" s="154"/>
      <c r="AH422" s="154"/>
      <c r="AI422" s="154"/>
      <c r="AJ422" s="154"/>
      <c r="AK422" s="154"/>
      <c r="AL422" s="154"/>
      <c r="AM422" s="154"/>
      <c r="AN422" s="154"/>
      <c r="AO422" s="154"/>
      <c r="AP422" s="154"/>
      <c r="AQ422" s="154"/>
      <c r="AR422" s="154"/>
      <c r="AS422" s="154"/>
      <c r="AT422" s="154"/>
      <c r="AU422" s="154"/>
      <c r="AV422" s="154"/>
      <c r="AW422" s="154"/>
      <c r="AX422" s="154"/>
      <c r="AY422" s="154"/>
      <c r="AZ422" s="154"/>
      <c r="BA422" s="154"/>
      <c r="BB422" s="154"/>
      <c r="BC422" s="154"/>
      <c r="BD422" s="154"/>
      <c r="BE422" s="155"/>
      <c r="BF422" s="155"/>
      <c r="BG422" s="155"/>
      <c r="BH422" s="155"/>
      <c r="BI422" s="155"/>
      <c r="BJ422" s="155"/>
      <c r="BK422" s="155"/>
      <c r="BL422" s="155"/>
      <c r="BM422" s="155"/>
      <c r="BN422" s="155"/>
      <c r="BO422" s="155"/>
      <c r="BP422" s="155"/>
      <c r="BQ422" s="155"/>
    </row>
    <row r="423" spans="1:69" ht="13.2">
      <c r="A423" s="154"/>
      <c r="B423" s="154"/>
      <c r="C423" s="154"/>
      <c r="D423" s="154"/>
      <c r="E423" s="154"/>
      <c r="F423" s="154"/>
      <c r="G423" s="154"/>
      <c r="H423" s="154"/>
      <c r="I423" s="154"/>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c r="AP423" s="154"/>
      <c r="AQ423" s="154"/>
      <c r="AR423" s="154"/>
      <c r="AS423" s="154"/>
      <c r="AT423" s="154"/>
      <c r="AU423" s="154"/>
      <c r="AV423" s="154"/>
      <c r="AW423" s="154"/>
      <c r="AX423" s="154"/>
      <c r="AY423" s="154"/>
      <c r="AZ423" s="154"/>
      <c r="BA423" s="154"/>
      <c r="BB423" s="154"/>
      <c r="BC423" s="154"/>
      <c r="BD423" s="154"/>
      <c r="BE423" s="155"/>
      <c r="BF423" s="155"/>
      <c r="BG423" s="155"/>
      <c r="BH423" s="155"/>
      <c r="BI423" s="155"/>
      <c r="BJ423" s="155"/>
      <c r="BK423" s="155"/>
      <c r="BL423" s="155"/>
      <c r="BM423" s="155"/>
      <c r="BN423" s="155"/>
      <c r="BO423" s="155"/>
      <c r="BP423" s="155"/>
      <c r="BQ423" s="155"/>
    </row>
    <row r="424" spans="1:69" ht="13.2">
      <c r="A424" s="154"/>
      <c r="B424" s="154"/>
      <c r="C424" s="154"/>
      <c r="D424" s="154"/>
      <c r="E424" s="154"/>
      <c r="F424" s="154"/>
      <c r="G424" s="154"/>
      <c r="H424" s="154"/>
      <c r="I424" s="154"/>
      <c r="J424" s="154"/>
      <c r="K424" s="154"/>
      <c r="L424" s="154"/>
      <c r="M424" s="154"/>
      <c r="N424" s="154"/>
      <c r="O424" s="154"/>
      <c r="P424" s="154"/>
      <c r="Q424" s="154"/>
      <c r="R424" s="154"/>
      <c r="S424" s="154"/>
      <c r="T424" s="154"/>
      <c r="U424" s="154"/>
      <c r="V424" s="154"/>
      <c r="W424" s="154"/>
      <c r="X424" s="154"/>
      <c r="Y424" s="154"/>
      <c r="Z424" s="154"/>
      <c r="AA424" s="154"/>
      <c r="AB424" s="154"/>
      <c r="AC424" s="154"/>
      <c r="AD424" s="154"/>
      <c r="AE424" s="154"/>
      <c r="AF424" s="154"/>
      <c r="AG424" s="154"/>
      <c r="AH424" s="154"/>
      <c r="AI424" s="154"/>
      <c r="AJ424" s="154"/>
      <c r="AK424" s="154"/>
      <c r="AL424" s="154"/>
      <c r="AM424" s="154"/>
      <c r="AN424" s="154"/>
      <c r="AO424" s="154"/>
      <c r="AP424" s="154"/>
      <c r="AQ424" s="154"/>
      <c r="AR424" s="154"/>
      <c r="AS424" s="154"/>
      <c r="AT424" s="154"/>
      <c r="AU424" s="154"/>
      <c r="AV424" s="154"/>
      <c r="AW424" s="154"/>
      <c r="AX424" s="154"/>
      <c r="AY424" s="154"/>
      <c r="AZ424" s="154"/>
      <c r="BA424" s="154"/>
      <c r="BB424" s="154"/>
      <c r="BC424" s="154"/>
      <c r="BD424" s="154"/>
      <c r="BE424" s="155"/>
      <c r="BF424" s="155"/>
      <c r="BG424" s="155"/>
      <c r="BH424" s="155"/>
      <c r="BI424" s="155"/>
      <c r="BJ424" s="155"/>
      <c r="BK424" s="155"/>
      <c r="BL424" s="155"/>
      <c r="BM424" s="155"/>
      <c r="BN424" s="155"/>
      <c r="BO424" s="155"/>
      <c r="BP424" s="155"/>
      <c r="BQ424" s="155"/>
    </row>
    <row r="425" spans="1:69" ht="13.2">
      <c r="A425" s="154"/>
      <c r="B425" s="154"/>
      <c r="C425" s="154"/>
      <c r="D425" s="154"/>
      <c r="E425" s="154"/>
      <c r="F425" s="154"/>
      <c r="G425" s="154"/>
      <c r="H425" s="154"/>
      <c r="I425" s="154"/>
      <c r="J425" s="154"/>
      <c r="K425" s="154"/>
      <c r="L425" s="154"/>
      <c r="M425" s="154"/>
      <c r="N425" s="154"/>
      <c r="O425" s="154"/>
      <c r="P425" s="154"/>
      <c r="Q425" s="154"/>
      <c r="R425" s="154"/>
      <c r="S425" s="154"/>
      <c r="T425" s="154"/>
      <c r="U425" s="154"/>
      <c r="V425" s="154"/>
      <c r="W425" s="154"/>
      <c r="X425" s="154"/>
      <c r="Y425" s="154"/>
      <c r="Z425" s="154"/>
      <c r="AA425" s="154"/>
      <c r="AB425" s="154"/>
      <c r="AC425" s="154"/>
      <c r="AD425" s="154"/>
      <c r="AE425" s="154"/>
      <c r="AF425" s="154"/>
      <c r="AG425" s="154"/>
      <c r="AH425" s="154"/>
      <c r="AI425" s="154"/>
      <c r="AJ425" s="154"/>
      <c r="AK425" s="154"/>
      <c r="AL425" s="154"/>
      <c r="AM425" s="154"/>
      <c r="AN425" s="154"/>
      <c r="AO425" s="154"/>
      <c r="AP425" s="154"/>
      <c r="AQ425" s="154"/>
      <c r="AR425" s="154"/>
      <c r="AS425" s="154"/>
      <c r="AT425" s="154"/>
      <c r="AU425" s="154"/>
      <c r="AV425" s="154"/>
      <c r="AW425" s="154"/>
      <c r="AX425" s="154"/>
      <c r="AY425" s="154"/>
      <c r="AZ425" s="154"/>
      <c r="BA425" s="154"/>
      <c r="BB425" s="154"/>
      <c r="BC425" s="154"/>
      <c r="BD425" s="154"/>
      <c r="BE425" s="155"/>
      <c r="BF425" s="155"/>
      <c r="BG425" s="155"/>
      <c r="BH425" s="155"/>
      <c r="BI425" s="155"/>
      <c r="BJ425" s="155"/>
      <c r="BK425" s="155"/>
      <c r="BL425" s="155"/>
      <c r="BM425" s="155"/>
      <c r="BN425" s="155"/>
      <c r="BO425" s="155"/>
      <c r="BP425" s="155"/>
      <c r="BQ425" s="155"/>
    </row>
    <row r="426" spans="1:69" ht="13.2">
      <c r="A426" s="154"/>
      <c r="B426" s="154"/>
      <c r="C426" s="154"/>
      <c r="D426" s="154"/>
      <c r="E426" s="154"/>
      <c r="F426" s="154"/>
      <c r="G426" s="154"/>
      <c r="H426" s="154"/>
      <c r="I426" s="154"/>
      <c r="J426" s="154"/>
      <c r="K426" s="154"/>
      <c r="L426" s="154"/>
      <c r="M426" s="154"/>
      <c r="N426" s="154"/>
      <c r="O426" s="154"/>
      <c r="P426" s="154"/>
      <c r="Q426" s="154"/>
      <c r="R426" s="154"/>
      <c r="S426" s="154"/>
      <c r="T426" s="154"/>
      <c r="U426" s="154"/>
      <c r="V426" s="154"/>
      <c r="W426" s="154"/>
      <c r="X426" s="154"/>
      <c r="Y426" s="154"/>
      <c r="Z426" s="154"/>
      <c r="AA426" s="154"/>
      <c r="AB426" s="154"/>
      <c r="AC426" s="154"/>
      <c r="AD426" s="154"/>
      <c r="AE426" s="154"/>
      <c r="AF426" s="154"/>
      <c r="AG426" s="154"/>
      <c r="AH426" s="154"/>
      <c r="AI426" s="154"/>
      <c r="AJ426" s="154"/>
      <c r="AK426" s="154"/>
      <c r="AL426" s="154"/>
      <c r="AM426" s="154"/>
      <c r="AN426" s="154"/>
      <c r="AO426" s="154"/>
      <c r="AP426" s="154"/>
      <c r="AQ426" s="154"/>
      <c r="AR426" s="154"/>
      <c r="AS426" s="154"/>
      <c r="AT426" s="154"/>
      <c r="AU426" s="154"/>
      <c r="AV426" s="154"/>
      <c r="AW426" s="154"/>
      <c r="AX426" s="154"/>
      <c r="AY426" s="154"/>
      <c r="AZ426" s="154"/>
      <c r="BA426" s="154"/>
      <c r="BB426" s="154"/>
      <c r="BC426" s="154"/>
      <c r="BD426" s="154"/>
      <c r="BE426" s="155"/>
      <c r="BF426" s="155"/>
      <c r="BG426" s="155"/>
      <c r="BH426" s="155"/>
      <c r="BI426" s="155"/>
      <c r="BJ426" s="155"/>
      <c r="BK426" s="155"/>
      <c r="BL426" s="155"/>
      <c r="BM426" s="155"/>
      <c r="BN426" s="155"/>
      <c r="BO426" s="155"/>
      <c r="BP426" s="155"/>
      <c r="BQ426" s="155"/>
    </row>
    <row r="427" spans="1:69" ht="13.2">
      <c r="A427" s="154"/>
      <c r="B427" s="154"/>
      <c r="C427" s="154"/>
      <c r="D427" s="154"/>
      <c r="E427" s="154"/>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4"/>
      <c r="AY427" s="154"/>
      <c r="AZ427" s="154"/>
      <c r="BA427" s="154"/>
      <c r="BB427" s="154"/>
      <c r="BC427" s="154"/>
      <c r="BD427" s="154"/>
      <c r="BE427" s="155"/>
      <c r="BF427" s="155"/>
      <c r="BG427" s="155"/>
      <c r="BH427" s="155"/>
      <c r="BI427" s="155"/>
      <c r="BJ427" s="155"/>
      <c r="BK427" s="155"/>
      <c r="BL427" s="155"/>
      <c r="BM427" s="155"/>
      <c r="BN427" s="155"/>
      <c r="BO427" s="155"/>
      <c r="BP427" s="155"/>
      <c r="BQ427" s="155"/>
    </row>
    <row r="428" spans="1:69" ht="13.2">
      <c r="A428" s="154"/>
      <c r="B428" s="154"/>
      <c r="C428" s="154"/>
      <c r="D428" s="154"/>
      <c r="E428" s="15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4"/>
      <c r="AY428" s="154"/>
      <c r="AZ428" s="154"/>
      <c r="BA428" s="154"/>
      <c r="BB428" s="154"/>
      <c r="BC428" s="154"/>
      <c r="BD428" s="154"/>
      <c r="BE428" s="155"/>
      <c r="BF428" s="155"/>
      <c r="BG428" s="155"/>
      <c r="BH428" s="155"/>
      <c r="BI428" s="155"/>
      <c r="BJ428" s="155"/>
      <c r="BK428" s="155"/>
      <c r="BL428" s="155"/>
      <c r="BM428" s="155"/>
      <c r="BN428" s="155"/>
      <c r="BO428" s="155"/>
      <c r="BP428" s="155"/>
      <c r="BQ428" s="155"/>
    </row>
    <row r="429" spans="1:69" ht="13.2">
      <c r="A429" s="154"/>
      <c r="B429" s="154"/>
      <c r="C429" s="154"/>
      <c r="D429" s="154"/>
      <c r="E429" s="154"/>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4"/>
      <c r="AY429" s="154"/>
      <c r="AZ429" s="154"/>
      <c r="BA429" s="154"/>
      <c r="BB429" s="154"/>
      <c r="BC429" s="154"/>
      <c r="BD429" s="154"/>
      <c r="BE429" s="155"/>
      <c r="BF429" s="155"/>
      <c r="BG429" s="155"/>
      <c r="BH429" s="155"/>
      <c r="BI429" s="155"/>
      <c r="BJ429" s="155"/>
      <c r="BK429" s="155"/>
      <c r="BL429" s="155"/>
      <c r="BM429" s="155"/>
      <c r="BN429" s="155"/>
      <c r="BO429" s="155"/>
      <c r="BP429" s="155"/>
      <c r="BQ429" s="155"/>
    </row>
    <row r="430" spans="1:69" ht="13.2">
      <c r="A430" s="154"/>
      <c r="B430" s="154"/>
      <c r="C430" s="154"/>
      <c r="D430" s="154"/>
      <c r="E430" s="154"/>
      <c r="F430" s="154"/>
      <c r="G430" s="154"/>
      <c r="H430" s="154"/>
      <c r="I430" s="154"/>
      <c r="J430" s="154"/>
      <c r="K430" s="154"/>
      <c r="L430" s="154"/>
      <c r="M430" s="154"/>
      <c r="N430" s="154"/>
      <c r="O430" s="154"/>
      <c r="P430" s="154"/>
      <c r="Q430" s="154"/>
      <c r="R430" s="154"/>
      <c r="S430" s="154"/>
      <c r="T430" s="154"/>
      <c r="U430" s="154"/>
      <c r="V430" s="154"/>
      <c r="W430" s="154"/>
      <c r="X430" s="154"/>
      <c r="Y430" s="154"/>
      <c r="Z430" s="154"/>
      <c r="AA430" s="154"/>
      <c r="AB430" s="154"/>
      <c r="AC430" s="154"/>
      <c r="AD430" s="154"/>
      <c r="AE430" s="154"/>
      <c r="AF430" s="154"/>
      <c r="AG430" s="154"/>
      <c r="AH430" s="154"/>
      <c r="AI430" s="154"/>
      <c r="AJ430" s="154"/>
      <c r="AK430" s="154"/>
      <c r="AL430" s="154"/>
      <c r="AM430" s="154"/>
      <c r="AN430" s="154"/>
      <c r="AO430" s="154"/>
      <c r="AP430" s="154"/>
      <c r="AQ430" s="154"/>
      <c r="AR430" s="154"/>
      <c r="AS430" s="154"/>
      <c r="AT430" s="154"/>
      <c r="AU430" s="154"/>
      <c r="AV430" s="154"/>
      <c r="AW430" s="154"/>
      <c r="AX430" s="154"/>
      <c r="AY430" s="154"/>
      <c r="AZ430" s="154"/>
      <c r="BA430" s="154"/>
      <c r="BB430" s="154"/>
      <c r="BC430" s="154"/>
      <c r="BD430" s="154"/>
      <c r="BE430" s="155"/>
      <c r="BF430" s="155"/>
      <c r="BG430" s="155"/>
      <c r="BH430" s="155"/>
      <c r="BI430" s="155"/>
      <c r="BJ430" s="155"/>
      <c r="BK430" s="155"/>
      <c r="BL430" s="155"/>
      <c r="BM430" s="155"/>
      <c r="BN430" s="155"/>
      <c r="BO430" s="155"/>
      <c r="BP430" s="155"/>
      <c r="BQ430" s="155"/>
    </row>
    <row r="431" spans="1:69" ht="13.2">
      <c r="A431" s="154"/>
      <c r="B431" s="154"/>
      <c r="C431" s="154"/>
      <c r="D431" s="154"/>
      <c r="E431" s="154"/>
      <c r="F431" s="154"/>
      <c r="G431" s="154"/>
      <c r="H431" s="154"/>
      <c r="I431" s="154"/>
      <c r="J431" s="154"/>
      <c r="K431" s="154"/>
      <c r="L431" s="154"/>
      <c r="M431" s="154"/>
      <c r="N431" s="154"/>
      <c r="O431" s="154"/>
      <c r="P431" s="154"/>
      <c r="Q431" s="154"/>
      <c r="R431" s="154"/>
      <c r="S431" s="154"/>
      <c r="T431" s="154"/>
      <c r="U431" s="154"/>
      <c r="V431" s="154"/>
      <c r="W431" s="154"/>
      <c r="X431" s="154"/>
      <c r="Y431" s="154"/>
      <c r="Z431" s="154"/>
      <c r="AA431" s="154"/>
      <c r="AB431" s="154"/>
      <c r="AC431" s="154"/>
      <c r="AD431" s="154"/>
      <c r="AE431" s="154"/>
      <c r="AF431" s="154"/>
      <c r="AG431" s="154"/>
      <c r="AH431" s="154"/>
      <c r="AI431" s="154"/>
      <c r="AJ431" s="154"/>
      <c r="AK431" s="154"/>
      <c r="AL431" s="154"/>
      <c r="AM431" s="154"/>
      <c r="AN431" s="154"/>
      <c r="AO431" s="154"/>
      <c r="AP431" s="154"/>
      <c r="AQ431" s="154"/>
      <c r="AR431" s="154"/>
      <c r="AS431" s="154"/>
      <c r="AT431" s="154"/>
      <c r="AU431" s="154"/>
      <c r="AV431" s="154"/>
      <c r="AW431" s="154"/>
      <c r="AX431" s="154"/>
      <c r="AY431" s="154"/>
      <c r="AZ431" s="154"/>
      <c r="BA431" s="154"/>
      <c r="BB431" s="154"/>
      <c r="BC431" s="154"/>
      <c r="BD431" s="154"/>
      <c r="BE431" s="155"/>
      <c r="BF431" s="155"/>
      <c r="BG431" s="155"/>
      <c r="BH431" s="155"/>
      <c r="BI431" s="155"/>
      <c r="BJ431" s="155"/>
      <c r="BK431" s="155"/>
      <c r="BL431" s="155"/>
      <c r="BM431" s="155"/>
      <c r="BN431" s="155"/>
      <c r="BO431" s="155"/>
      <c r="BP431" s="155"/>
      <c r="BQ431" s="155"/>
    </row>
    <row r="432" spans="1:69" ht="13.2">
      <c r="A432" s="154"/>
      <c r="B432" s="154"/>
      <c r="C432" s="154"/>
      <c r="D432" s="154"/>
      <c r="E432" s="154"/>
      <c r="F432" s="154"/>
      <c r="G432" s="154"/>
      <c r="H432" s="154"/>
      <c r="I432" s="154"/>
      <c r="J432" s="154"/>
      <c r="K432" s="154"/>
      <c r="L432" s="154"/>
      <c r="M432" s="154"/>
      <c r="N432" s="154"/>
      <c r="O432" s="154"/>
      <c r="P432" s="154"/>
      <c r="Q432" s="154"/>
      <c r="R432" s="154"/>
      <c r="S432" s="154"/>
      <c r="T432" s="154"/>
      <c r="U432" s="154"/>
      <c r="V432" s="154"/>
      <c r="W432" s="154"/>
      <c r="X432" s="154"/>
      <c r="Y432" s="154"/>
      <c r="Z432" s="154"/>
      <c r="AA432" s="154"/>
      <c r="AB432" s="154"/>
      <c r="AC432" s="154"/>
      <c r="AD432" s="154"/>
      <c r="AE432" s="154"/>
      <c r="AF432" s="154"/>
      <c r="AG432" s="154"/>
      <c r="AH432" s="154"/>
      <c r="AI432" s="154"/>
      <c r="AJ432" s="154"/>
      <c r="AK432" s="154"/>
      <c r="AL432" s="154"/>
      <c r="AM432" s="154"/>
      <c r="AN432" s="154"/>
      <c r="AO432" s="154"/>
      <c r="AP432" s="154"/>
      <c r="AQ432" s="154"/>
      <c r="AR432" s="154"/>
      <c r="AS432" s="154"/>
      <c r="AT432" s="154"/>
      <c r="AU432" s="154"/>
      <c r="AV432" s="154"/>
      <c r="AW432" s="154"/>
      <c r="AX432" s="154"/>
      <c r="AY432" s="154"/>
      <c r="AZ432" s="154"/>
      <c r="BA432" s="154"/>
      <c r="BB432" s="154"/>
      <c r="BC432" s="154"/>
      <c r="BD432" s="154"/>
      <c r="BE432" s="155"/>
      <c r="BF432" s="155"/>
      <c r="BG432" s="155"/>
      <c r="BH432" s="155"/>
      <c r="BI432" s="155"/>
      <c r="BJ432" s="155"/>
      <c r="BK432" s="155"/>
      <c r="BL432" s="155"/>
      <c r="BM432" s="155"/>
      <c r="BN432" s="155"/>
      <c r="BO432" s="155"/>
      <c r="BP432" s="155"/>
      <c r="BQ432" s="155"/>
    </row>
    <row r="433" spans="1:69" ht="13.2">
      <c r="A433" s="154"/>
      <c r="B433" s="154"/>
      <c r="C433" s="154"/>
      <c r="D433" s="154"/>
      <c r="E433" s="154"/>
      <c r="F433" s="154"/>
      <c r="G433" s="154"/>
      <c r="H433" s="154"/>
      <c r="I433" s="154"/>
      <c r="J433" s="154"/>
      <c r="K433" s="154"/>
      <c r="L433" s="154"/>
      <c r="M433" s="154"/>
      <c r="N433" s="154"/>
      <c r="O433" s="154"/>
      <c r="P433" s="154"/>
      <c r="Q433" s="154"/>
      <c r="R433" s="154"/>
      <c r="S433" s="154"/>
      <c r="T433" s="154"/>
      <c r="U433" s="154"/>
      <c r="V433" s="154"/>
      <c r="W433" s="154"/>
      <c r="X433" s="154"/>
      <c r="Y433" s="154"/>
      <c r="Z433" s="154"/>
      <c r="AA433" s="154"/>
      <c r="AB433" s="154"/>
      <c r="AC433" s="154"/>
      <c r="AD433" s="154"/>
      <c r="AE433" s="154"/>
      <c r="AF433" s="154"/>
      <c r="AG433" s="154"/>
      <c r="AH433" s="154"/>
      <c r="AI433" s="154"/>
      <c r="AJ433" s="154"/>
      <c r="AK433" s="154"/>
      <c r="AL433" s="154"/>
      <c r="AM433" s="154"/>
      <c r="AN433" s="154"/>
      <c r="AO433" s="154"/>
      <c r="AP433" s="154"/>
      <c r="AQ433" s="154"/>
      <c r="AR433" s="154"/>
      <c r="AS433" s="154"/>
      <c r="AT433" s="154"/>
      <c r="AU433" s="154"/>
      <c r="AV433" s="154"/>
      <c r="AW433" s="154"/>
      <c r="AX433" s="154"/>
      <c r="AY433" s="154"/>
      <c r="AZ433" s="154"/>
      <c r="BA433" s="154"/>
      <c r="BB433" s="154"/>
      <c r="BC433" s="154"/>
      <c r="BD433" s="154"/>
      <c r="BE433" s="155"/>
      <c r="BF433" s="155"/>
      <c r="BG433" s="155"/>
      <c r="BH433" s="155"/>
      <c r="BI433" s="155"/>
      <c r="BJ433" s="155"/>
      <c r="BK433" s="155"/>
      <c r="BL433" s="155"/>
      <c r="BM433" s="155"/>
      <c r="BN433" s="155"/>
      <c r="BO433" s="155"/>
      <c r="BP433" s="155"/>
      <c r="BQ433" s="155"/>
    </row>
    <row r="434" spans="1:69" ht="13.2">
      <c r="A434" s="154"/>
      <c r="B434" s="154"/>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c r="AY434" s="154"/>
      <c r="AZ434" s="154"/>
      <c r="BA434" s="154"/>
      <c r="BB434" s="154"/>
      <c r="BC434" s="154"/>
      <c r="BD434" s="154"/>
      <c r="BE434" s="155"/>
      <c r="BF434" s="155"/>
      <c r="BG434" s="155"/>
      <c r="BH434" s="155"/>
      <c r="BI434" s="155"/>
      <c r="BJ434" s="155"/>
      <c r="BK434" s="155"/>
      <c r="BL434" s="155"/>
      <c r="BM434" s="155"/>
      <c r="BN434" s="155"/>
      <c r="BO434" s="155"/>
      <c r="BP434" s="155"/>
      <c r="BQ434" s="155"/>
    </row>
    <row r="435" spans="1:69" ht="13.2">
      <c r="A435" s="154"/>
      <c r="B435" s="154"/>
      <c r="C435" s="154"/>
      <c r="D435" s="154"/>
      <c r="E435" s="154"/>
      <c r="F435" s="154"/>
      <c r="G435" s="154"/>
      <c r="H435" s="154"/>
      <c r="I435" s="154"/>
      <c r="J435" s="154"/>
      <c r="K435" s="154"/>
      <c r="L435" s="154"/>
      <c r="M435" s="154"/>
      <c r="N435" s="154"/>
      <c r="O435" s="154"/>
      <c r="P435" s="154"/>
      <c r="Q435" s="154"/>
      <c r="R435" s="154"/>
      <c r="S435" s="154"/>
      <c r="T435" s="154"/>
      <c r="U435" s="154"/>
      <c r="V435" s="154"/>
      <c r="W435" s="154"/>
      <c r="X435" s="154"/>
      <c r="Y435" s="154"/>
      <c r="Z435" s="154"/>
      <c r="AA435" s="154"/>
      <c r="AB435" s="154"/>
      <c r="AC435" s="154"/>
      <c r="AD435" s="154"/>
      <c r="AE435" s="154"/>
      <c r="AF435" s="154"/>
      <c r="AG435" s="154"/>
      <c r="AH435" s="154"/>
      <c r="AI435" s="154"/>
      <c r="AJ435" s="154"/>
      <c r="AK435" s="154"/>
      <c r="AL435" s="154"/>
      <c r="AM435" s="154"/>
      <c r="AN435" s="154"/>
      <c r="AO435" s="154"/>
      <c r="AP435" s="154"/>
      <c r="AQ435" s="154"/>
      <c r="AR435" s="154"/>
      <c r="AS435" s="154"/>
      <c r="AT435" s="154"/>
      <c r="AU435" s="154"/>
      <c r="AV435" s="154"/>
      <c r="AW435" s="154"/>
      <c r="AX435" s="154"/>
      <c r="AY435" s="154"/>
      <c r="AZ435" s="154"/>
      <c r="BA435" s="154"/>
      <c r="BB435" s="154"/>
      <c r="BC435" s="154"/>
      <c r="BD435" s="154"/>
      <c r="BE435" s="155"/>
      <c r="BF435" s="155"/>
      <c r="BG435" s="155"/>
      <c r="BH435" s="155"/>
      <c r="BI435" s="155"/>
      <c r="BJ435" s="155"/>
      <c r="BK435" s="155"/>
      <c r="BL435" s="155"/>
      <c r="BM435" s="155"/>
      <c r="BN435" s="155"/>
      <c r="BO435" s="155"/>
      <c r="BP435" s="155"/>
      <c r="BQ435" s="155"/>
    </row>
    <row r="436" spans="1:69" ht="13.2">
      <c r="A436" s="154"/>
      <c r="B436" s="154"/>
      <c r="C436" s="154"/>
      <c r="D436" s="154"/>
      <c r="E436" s="154"/>
      <c r="F436" s="154"/>
      <c r="G436" s="154"/>
      <c r="H436" s="154"/>
      <c r="I436" s="154"/>
      <c r="J436" s="154"/>
      <c r="K436" s="154"/>
      <c r="L436" s="154"/>
      <c r="M436" s="154"/>
      <c r="N436" s="154"/>
      <c r="O436" s="154"/>
      <c r="P436" s="154"/>
      <c r="Q436" s="154"/>
      <c r="R436" s="154"/>
      <c r="S436" s="154"/>
      <c r="T436" s="154"/>
      <c r="U436" s="154"/>
      <c r="V436" s="154"/>
      <c r="W436" s="154"/>
      <c r="X436" s="154"/>
      <c r="Y436" s="154"/>
      <c r="Z436" s="154"/>
      <c r="AA436" s="154"/>
      <c r="AB436" s="154"/>
      <c r="AC436" s="154"/>
      <c r="AD436" s="154"/>
      <c r="AE436" s="154"/>
      <c r="AF436" s="154"/>
      <c r="AG436" s="154"/>
      <c r="AH436" s="154"/>
      <c r="AI436" s="154"/>
      <c r="AJ436" s="154"/>
      <c r="AK436" s="154"/>
      <c r="AL436" s="154"/>
      <c r="AM436" s="154"/>
      <c r="AN436" s="154"/>
      <c r="AO436" s="154"/>
      <c r="AP436" s="154"/>
      <c r="AQ436" s="154"/>
      <c r="AR436" s="154"/>
      <c r="AS436" s="154"/>
      <c r="AT436" s="154"/>
      <c r="AU436" s="154"/>
      <c r="AV436" s="154"/>
      <c r="AW436" s="154"/>
      <c r="AX436" s="154"/>
      <c r="AY436" s="154"/>
      <c r="AZ436" s="154"/>
      <c r="BA436" s="154"/>
      <c r="BB436" s="154"/>
      <c r="BC436" s="154"/>
      <c r="BD436" s="154"/>
      <c r="BE436" s="155"/>
      <c r="BF436" s="155"/>
      <c r="BG436" s="155"/>
      <c r="BH436" s="155"/>
      <c r="BI436" s="155"/>
      <c r="BJ436" s="155"/>
      <c r="BK436" s="155"/>
      <c r="BL436" s="155"/>
      <c r="BM436" s="155"/>
      <c r="BN436" s="155"/>
      <c r="BO436" s="155"/>
      <c r="BP436" s="155"/>
      <c r="BQ436" s="155"/>
    </row>
    <row r="437" spans="1:69" ht="13.2">
      <c r="A437" s="154"/>
      <c r="B437" s="154"/>
      <c r="C437" s="154"/>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c r="AY437" s="154"/>
      <c r="AZ437" s="154"/>
      <c r="BA437" s="154"/>
      <c r="BB437" s="154"/>
      <c r="BC437" s="154"/>
      <c r="BD437" s="154"/>
      <c r="BE437" s="155"/>
      <c r="BF437" s="155"/>
      <c r="BG437" s="155"/>
      <c r="BH437" s="155"/>
      <c r="BI437" s="155"/>
      <c r="BJ437" s="155"/>
      <c r="BK437" s="155"/>
      <c r="BL437" s="155"/>
      <c r="BM437" s="155"/>
      <c r="BN437" s="155"/>
      <c r="BO437" s="155"/>
      <c r="BP437" s="155"/>
      <c r="BQ437" s="155"/>
    </row>
    <row r="438" spans="1:69" ht="13.2">
      <c r="A438" s="154"/>
      <c r="B438" s="154"/>
      <c r="C438" s="154"/>
      <c r="D438" s="154"/>
      <c r="E438" s="154"/>
      <c r="F438" s="154"/>
      <c r="G438" s="154"/>
      <c r="H438" s="154"/>
      <c r="I438" s="154"/>
      <c r="J438" s="154"/>
      <c r="K438" s="154"/>
      <c r="L438" s="154"/>
      <c r="M438" s="154"/>
      <c r="N438" s="154"/>
      <c r="O438" s="154"/>
      <c r="P438" s="154"/>
      <c r="Q438" s="154"/>
      <c r="R438" s="154"/>
      <c r="S438" s="154"/>
      <c r="T438" s="154"/>
      <c r="U438" s="154"/>
      <c r="V438" s="154"/>
      <c r="W438" s="154"/>
      <c r="X438" s="154"/>
      <c r="Y438" s="154"/>
      <c r="Z438" s="15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c r="AY438" s="154"/>
      <c r="AZ438" s="154"/>
      <c r="BA438" s="154"/>
      <c r="BB438" s="154"/>
      <c r="BC438" s="154"/>
      <c r="BD438" s="154"/>
      <c r="BE438" s="155"/>
      <c r="BF438" s="155"/>
      <c r="BG438" s="155"/>
      <c r="BH438" s="155"/>
      <c r="BI438" s="155"/>
      <c r="BJ438" s="155"/>
      <c r="BK438" s="155"/>
      <c r="BL438" s="155"/>
      <c r="BM438" s="155"/>
      <c r="BN438" s="155"/>
      <c r="BO438" s="155"/>
      <c r="BP438" s="155"/>
      <c r="BQ438" s="155"/>
    </row>
    <row r="439" spans="1:69" ht="13.2">
      <c r="A439" s="154"/>
      <c r="B439" s="154"/>
      <c r="C439" s="154"/>
      <c r="D439" s="154"/>
      <c r="E439" s="154"/>
      <c r="F439" s="154"/>
      <c r="G439" s="154"/>
      <c r="H439" s="154"/>
      <c r="I439" s="154"/>
      <c r="J439" s="154"/>
      <c r="K439" s="154"/>
      <c r="L439" s="154"/>
      <c r="M439" s="154"/>
      <c r="N439" s="154"/>
      <c r="O439" s="154"/>
      <c r="P439" s="154"/>
      <c r="Q439" s="154"/>
      <c r="R439" s="154"/>
      <c r="S439" s="154"/>
      <c r="T439" s="154"/>
      <c r="U439" s="154"/>
      <c r="V439" s="154"/>
      <c r="W439" s="154"/>
      <c r="X439" s="154"/>
      <c r="Y439" s="154"/>
      <c r="Z439" s="15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c r="AY439" s="154"/>
      <c r="AZ439" s="154"/>
      <c r="BA439" s="154"/>
      <c r="BB439" s="154"/>
      <c r="BC439" s="154"/>
      <c r="BD439" s="154"/>
      <c r="BE439" s="155"/>
      <c r="BF439" s="155"/>
      <c r="BG439" s="155"/>
      <c r="BH439" s="155"/>
      <c r="BI439" s="155"/>
      <c r="BJ439" s="155"/>
      <c r="BK439" s="155"/>
      <c r="BL439" s="155"/>
      <c r="BM439" s="155"/>
      <c r="BN439" s="155"/>
      <c r="BO439" s="155"/>
      <c r="BP439" s="155"/>
      <c r="BQ439" s="155"/>
    </row>
    <row r="440" spans="1:69" ht="13.2">
      <c r="A440" s="154"/>
      <c r="B440" s="154"/>
      <c r="C440" s="154"/>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c r="AY440" s="154"/>
      <c r="AZ440" s="154"/>
      <c r="BA440" s="154"/>
      <c r="BB440" s="154"/>
      <c r="BC440" s="154"/>
      <c r="BD440" s="154"/>
      <c r="BE440" s="155"/>
      <c r="BF440" s="155"/>
      <c r="BG440" s="155"/>
      <c r="BH440" s="155"/>
      <c r="BI440" s="155"/>
      <c r="BJ440" s="155"/>
      <c r="BK440" s="155"/>
      <c r="BL440" s="155"/>
      <c r="BM440" s="155"/>
      <c r="BN440" s="155"/>
      <c r="BO440" s="155"/>
      <c r="BP440" s="155"/>
      <c r="BQ440" s="155"/>
    </row>
    <row r="441" spans="1:69" ht="13.2">
      <c r="A441" s="154"/>
      <c r="B441" s="154"/>
      <c r="C441" s="154"/>
      <c r="D441" s="154"/>
      <c r="E441" s="154"/>
      <c r="F441" s="154"/>
      <c r="G441" s="154"/>
      <c r="H441" s="154"/>
      <c r="I441" s="154"/>
      <c r="J441" s="154"/>
      <c r="K441" s="154"/>
      <c r="L441" s="154"/>
      <c r="M441" s="154"/>
      <c r="N441" s="154"/>
      <c r="O441" s="154"/>
      <c r="P441" s="154"/>
      <c r="Q441" s="154"/>
      <c r="R441" s="154"/>
      <c r="S441" s="154"/>
      <c r="T441" s="154"/>
      <c r="U441" s="154"/>
      <c r="V441" s="154"/>
      <c r="W441" s="154"/>
      <c r="X441" s="154"/>
      <c r="Y441" s="154"/>
      <c r="Z441" s="154"/>
      <c r="AA441" s="154"/>
      <c r="AB441" s="154"/>
      <c r="AC441" s="154"/>
      <c r="AD441" s="154"/>
      <c r="AE441" s="154"/>
      <c r="AF441" s="154"/>
      <c r="AG441" s="154"/>
      <c r="AH441" s="154"/>
      <c r="AI441" s="154"/>
      <c r="AJ441" s="154"/>
      <c r="AK441" s="154"/>
      <c r="AL441" s="154"/>
      <c r="AM441" s="154"/>
      <c r="AN441" s="154"/>
      <c r="AO441" s="154"/>
      <c r="AP441" s="154"/>
      <c r="AQ441" s="154"/>
      <c r="AR441" s="154"/>
      <c r="AS441" s="154"/>
      <c r="AT441" s="154"/>
      <c r="AU441" s="154"/>
      <c r="AV441" s="154"/>
      <c r="AW441" s="154"/>
      <c r="AX441" s="154"/>
      <c r="AY441" s="154"/>
      <c r="AZ441" s="154"/>
      <c r="BA441" s="154"/>
      <c r="BB441" s="154"/>
      <c r="BC441" s="154"/>
      <c r="BD441" s="154"/>
      <c r="BE441" s="155"/>
      <c r="BF441" s="155"/>
      <c r="BG441" s="155"/>
      <c r="BH441" s="155"/>
      <c r="BI441" s="155"/>
      <c r="BJ441" s="155"/>
      <c r="BK441" s="155"/>
      <c r="BL441" s="155"/>
      <c r="BM441" s="155"/>
      <c r="BN441" s="155"/>
      <c r="BO441" s="155"/>
      <c r="BP441" s="155"/>
      <c r="BQ441" s="155"/>
    </row>
    <row r="442" spans="1:69" ht="13.2">
      <c r="A442" s="154"/>
      <c r="B442" s="154"/>
      <c r="C442" s="154"/>
      <c r="D442" s="154"/>
      <c r="E442" s="154"/>
      <c r="F442" s="154"/>
      <c r="G442" s="154"/>
      <c r="H442" s="154"/>
      <c r="I442" s="154"/>
      <c r="J442" s="154"/>
      <c r="K442" s="154"/>
      <c r="L442" s="154"/>
      <c r="M442" s="154"/>
      <c r="N442" s="154"/>
      <c r="O442" s="154"/>
      <c r="P442" s="154"/>
      <c r="Q442" s="154"/>
      <c r="R442" s="154"/>
      <c r="S442" s="154"/>
      <c r="T442" s="154"/>
      <c r="U442" s="154"/>
      <c r="V442" s="154"/>
      <c r="W442" s="154"/>
      <c r="X442" s="154"/>
      <c r="Y442" s="154"/>
      <c r="Z442" s="154"/>
      <c r="AA442" s="154"/>
      <c r="AB442" s="154"/>
      <c r="AC442" s="154"/>
      <c r="AD442" s="154"/>
      <c r="AE442" s="154"/>
      <c r="AF442" s="154"/>
      <c r="AG442" s="154"/>
      <c r="AH442" s="154"/>
      <c r="AI442" s="154"/>
      <c r="AJ442" s="154"/>
      <c r="AK442" s="154"/>
      <c r="AL442" s="154"/>
      <c r="AM442" s="154"/>
      <c r="AN442" s="154"/>
      <c r="AO442" s="154"/>
      <c r="AP442" s="154"/>
      <c r="AQ442" s="154"/>
      <c r="AR442" s="154"/>
      <c r="AS442" s="154"/>
      <c r="AT442" s="154"/>
      <c r="AU442" s="154"/>
      <c r="AV442" s="154"/>
      <c r="AW442" s="154"/>
      <c r="AX442" s="154"/>
      <c r="AY442" s="154"/>
      <c r="AZ442" s="154"/>
      <c r="BA442" s="154"/>
      <c r="BB442" s="154"/>
      <c r="BC442" s="154"/>
      <c r="BD442" s="154"/>
      <c r="BE442" s="155"/>
      <c r="BF442" s="155"/>
      <c r="BG442" s="155"/>
      <c r="BH442" s="155"/>
      <c r="BI442" s="155"/>
      <c r="BJ442" s="155"/>
      <c r="BK442" s="155"/>
      <c r="BL442" s="155"/>
      <c r="BM442" s="155"/>
      <c r="BN442" s="155"/>
      <c r="BO442" s="155"/>
      <c r="BP442" s="155"/>
      <c r="BQ442" s="155"/>
    </row>
    <row r="443" spans="1:69" ht="13.2">
      <c r="A443" s="154"/>
      <c r="B443" s="154"/>
      <c r="C443" s="154"/>
      <c r="D443" s="154"/>
      <c r="E443" s="154"/>
      <c r="F443" s="154"/>
      <c r="G443" s="154"/>
      <c r="H443" s="154"/>
      <c r="I443" s="154"/>
      <c r="J443" s="154"/>
      <c r="K443" s="154"/>
      <c r="L443" s="154"/>
      <c r="M443" s="154"/>
      <c r="N443" s="154"/>
      <c r="O443" s="154"/>
      <c r="P443" s="154"/>
      <c r="Q443" s="154"/>
      <c r="R443" s="154"/>
      <c r="S443" s="154"/>
      <c r="T443" s="154"/>
      <c r="U443" s="154"/>
      <c r="V443" s="154"/>
      <c r="W443" s="154"/>
      <c r="X443" s="154"/>
      <c r="Y443" s="154"/>
      <c r="Z443" s="154"/>
      <c r="AA443" s="154"/>
      <c r="AB443" s="154"/>
      <c r="AC443" s="154"/>
      <c r="AD443" s="154"/>
      <c r="AE443" s="154"/>
      <c r="AF443" s="154"/>
      <c r="AG443" s="154"/>
      <c r="AH443" s="154"/>
      <c r="AI443" s="154"/>
      <c r="AJ443" s="154"/>
      <c r="AK443" s="154"/>
      <c r="AL443" s="154"/>
      <c r="AM443" s="154"/>
      <c r="AN443" s="154"/>
      <c r="AO443" s="154"/>
      <c r="AP443" s="154"/>
      <c r="AQ443" s="154"/>
      <c r="AR443" s="154"/>
      <c r="AS443" s="154"/>
      <c r="AT443" s="154"/>
      <c r="AU443" s="154"/>
      <c r="AV443" s="154"/>
      <c r="AW443" s="154"/>
      <c r="AX443" s="154"/>
      <c r="AY443" s="154"/>
      <c r="AZ443" s="154"/>
      <c r="BA443" s="154"/>
      <c r="BB443" s="154"/>
      <c r="BC443" s="154"/>
      <c r="BD443" s="154"/>
      <c r="BE443" s="155"/>
      <c r="BF443" s="155"/>
      <c r="BG443" s="155"/>
      <c r="BH443" s="155"/>
      <c r="BI443" s="155"/>
      <c r="BJ443" s="155"/>
      <c r="BK443" s="155"/>
      <c r="BL443" s="155"/>
      <c r="BM443" s="155"/>
      <c r="BN443" s="155"/>
      <c r="BO443" s="155"/>
      <c r="BP443" s="155"/>
      <c r="BQ443" s="155"/>
    </row>
    <row r="444" spans="1:69" ht="13.2">
      <c r="A444" s="154"/>
      <c r="B444" s="154"/>
      <c r="C444" s="154"/>
      <c r="D444" s="154"/>
      <c r="E444" s="154"/>
      <c r="F444" s="154"/>
      <c r="G444" s="154"/>
      <c r="H444" s="154"/>
      <c r="I444" s="154"/>
      <c r="J444" s="154"/>
      <c r="K444" s="154"/>
      <c r="L444" s="154"/>
      <c r="M444" s="154"/>
      <c r="N444" s="154"/>
      <c r="O444" s="154"/>
      <c r="P444" s="154"/>
      <c r="Q444" s="154"/>
      <c r="R444" s="154"/>
      <c r="S444" s="154"/>
      <c r="T444" s="154"/>
      <c r="U444" s="154"/>
      <c r="V444" s="154"/>
      <c r="W444" s="154"/>
      <c r="X444" s="154"/>
      <c r="Y444" s="154"/>
      <c r="Z444" s="154"/>
      <c r="AA444" s="154"/>
      <c r="AB444" s="154"/>
      <c r="AC444" s="154"/>
      <c r="AD444" s="154"/>
      <c r="AE444" s="154"/>
      <c r="AF444" s="154"/>
      <c r="AG444" s="154"/>
      <c r="AH444" s="154"/>
      <c r="AI444" s="154"/>
      <c r="AJ444" s="154"/>
      <c r="AK444" s="154"/>
      <c r="AL444" s="154"/>
      <c r="AM444" s="154"/>
      <c r="AN444" s="154"/>
      <c r="AO444" s="154"/>
      <c r="AP444" s="154"/>
      <c r="AQ444" s="154"/>
      <c r="AR444" s="154"/>
      <c r="AS444" s="154"/>
      <c r="AT444" s="154"/>
      <c r="AU444" s="154"/>
      <c r="AV444" s="154"/>
      <c r="AW444" s="154"/>
      <c r="AX444" s="154"/>
      <c r="AY444" s="154"/>
      <c r="AZ444" s="154"/>
      <c r="BA444" s="154"/>
      <c r="BB444" s="154"/>
      <c r="BC444" s="154"/>
      <c r="BD444" s="154"/>
      <c r="BE444" s="155"/>
      <c r="BF444" s="155"/>
      <c r="BG444" s="155"/>
      <c r="BH444" s="155"/>
      <c r="BI444" s="155"/>
      <c r="BJ444" s="155"/>
      <c r="BK444" s="155"/>
      <c r="BL444" s="155"/>
      <c r="BM444" s="155"/>
      <c r="BN444" s="155"/>
      <c r="BO444" s="155"/>
      <c r="BP444" s="155"/>
      <c r="BQ444" s="155"/>
    </row>
    <row r="445" spans="1:69" ht="13.2">
      <c r="A445" s="154"/>
      <c r="B445" s="154"/>
      <c r="C445" s="154"/>
      <c r="D445" s="154"/>
      <c r="E445" s="154"/>
      <c r="F445" s="154"/>
      <c r="G445" s="154"/>
      <c r="H445" s="154"/>
      <c r="I445" s="154"/>
      <c r="J445" s="154"/>
      <c r="K445" s="154"/>
      <c r="L445" s="154"/>
      <c r="M445" s="154"/>
      <c r="N445" s="154"/>
      <c r="O445" s="154"/>
      <c r="P445" s="154"/>
      <c r="Q445" s="154"/>
      <c r="R445" s="154"/>
      <c r="S445" s="154"/>
      <c r="T445" s="154"/>
      <c r="U445" s="154"/>
      <c r="V445" s="154"/>
      <c r="W445" s="154"/>
      <c r="X445" s="154"/>
      <c r="Y445" s="154"/>
      <c r="Z445" s="154"/>
      <c r="AA445" s="154"/>
      <c r="AB445" s="154"/>
      <c r="AC445" s="154"/>
      <c r="AD445" s="154"/>
      <c r="AE445" s="154"/>
      <c r="AF445" s="154"/>
      <c r="AG445" s="154"/>
      <c r="AH445" s="154"/>
      <c r="AI445" s="154"/>
      <c r="AJ445" s="154"/>
      <c r="AK445" s="154"/>
      <c r="AL445" s="154"/>
      <c r="AM445" s="154"/>
      <c r="AN445" s="154"/>
      <c r="AO445" s="154"/>
      <c r="AP445" s="154"/>
      <c r="AQ445" s="154"/>
      <c r="AR445" s="154"/>
      <c r="AS445" s="154"/>
      <c r="AT445" s="154"/>
      <c r="AU445" s="154"/>
      <c r="AV445" s="154"/>
      <c r="AW445" s="154"/>
      <c r="AX445" s="154"/>
      <c r="AY445" s="154"/>
      <c r="AZ445" s="154"/>
      <c r="BA445" s="154"/>
      <c r="BB445" s="154"/>
      <c r="BC445" s="154"/>
      <c r="BD445" s="154"/>
      <c r="BE445" s="155"/>
      <c r="BF445" s="155"/>
      <c r="BG445" s="155"/>
      <c r="BH445" s="155"/>
      <c r="BI445" s="155"/>
      <c r="BJ445" s="155"/>
      <c r="BK445" s="155"/>
      <c r="BL445" s="155"/>
      <c r="BM445" s="155"/>
      <c r="BN445" s="155"/>
      <c r="BO445" s="155"/>
      <c r="BP445" s="155"/>
      <c r="BQ445" s="155"/>
    </row>
    <row r="446" spans="1:69" ht="13.2">
      <c r="A446" s="154"/>
      <c r="B446" s="154"/>
      <c r="C446" s="154"/>
      <c r="D446" s="154"/>
      <c r="E446" s="154"/>
      <c r="F446" s="154"/>
      <c r="G446" s="154"/>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G446" s="154"/>
      <c r="AH446" s="154"/>
      <c r="AI446" s="154"/>
      <c r="AJ446" s="154"/>
      <c r="AK446" s="154"/>
      <c r="AL446" s="154"/>
      <c r="AM446" s="154"/>
      <c r="AN446" s="154"/>
      <c r="AO446" s="154"/>
      <c r="AP446" s="154"/>
      <c r="AQ446" s="154"/>
      <c r="AR446" s="154"/>
      <c r="AS446" s="154"/>
      <c r="AT446" s="154"/>
      <c r="AU446" s="154"/>
      <c r="AV446" s="154"/>
      <c r="AW446" s="154"/>
      <c r="AX446" s="154"/>
      <c r="AY446" s="154"/>
      <c r="AZ446" s="154"/>
      <c r="BA446" s="154"/>
      <c r="BB446" s="154"/>
      <c r="BC446" s="154"/>
      <c r="BD446" s="154"/>
      <c r="BE446" s="155"/>
      <c r="BF446" s="155"/>
      <c r="BG446" s="155"/>
      <c r="BH446" s="155"/>
      <c r="BI446" s="155"/>
      <c r="BJ446" s="155"/>
      <c r="BK446" s="155"/>
      <c r="BL446" s="155"/>
      <c r="BM446" s="155"/>
      <c r="BN446" s="155"/>
      <c r="BO446" s="155"/>
      <c r="BP446" s="155"/>
      <c r="BQ446" s="155"/>
    </row>
    <row r="447" spans="1:69" ht="13.2">
      <c r="A447" s="154"/>
      <c r="B447" s="154"/>
      <c r="C447" s="154"/>
      <c r="D447" s="154"/>
      <c r="E447" s="154"/>
      <c r="F447" s="154"/>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G447" s="154"/>
      <c r="AH447" s="154"/>
      <c r="AI447" s="154"/>
      <c r="AJ447" s="154"/>
      <c r="AK447" s="154"/>
      <c r="AL447" s="154"/>
      <c r="AM447" s="154"/>
      <c r="AN447" s="154"/>
      <c r="AO447" s="154"/>
      <c r="AP447" s="154"/>
      <c r="AQ447" s="154"/>
      <c r="AR447" s="154"/>
      <c r="AS447" s="154"/>
      <c r="AT447" s="154"/>
      <c r="AU447" s="154"/>
      <c r="AV447" s="154"/>
      <c r="AW447" s="154"/>
      <c r="AX447" s="154"/>
      <c r="AY447" s="154"/>
      <c r="AZ447" s="154"/>
      <c r="BA447" s="154"/>
      <c r="BB447" s="154"/>
      <c r="BC447" s="154"/>
      <c r="BD447" s="154"/>
      <c r="BE447" s="155"/>
      <c r="BF447" s="155"/>
      <c r="BG447" s="155"/>
      <c r="BH447" s="155"/>
      <c r="BI447" s="155"/>
      <c r="BJ447" s="155"/>
      <c r="BK447" s="155"/>
      <c r="BL447" s="155"/>
      <c r="BM447" s="155"/>
      <c r="BN447" s="155"/>
      <c r="BO447" s="155"/>
      <c r="BP447" s="155"/>
      <c r="BQ447" s="155"/>
    </row>
    <row r="448" spans="1:69" ht="13.2">
      <c r="A448" s="154"/>
      <c r="B448" s="154"/>
      <c r="C448" s="154"/>
      <c r="D448" s="154"/>
      <c r="E448" s="154"/>
      <c r="F448" s="154"/>
      <c r="G448" s="154"/>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G448" s="154"/>
      <c r="AH448" s="154"/>
      <c r="AI448" s="154"/>
      <c r="AJ448" s="154"/>
      <c r="AK448" s="154"/>
      <c r="AL448" s="154"/>
      <c r="AM448" s="154"/>
      <c r="AN448" s="154"/>
      <c r="AO448" s="154"/>
      <c r="AP448" s="154"/>
      <c r="AQ448" s="154"/>
      <c r="AR448" s="154"/>
      <c r="AS448" s="154"/>
      <c r="AT448" s="154"/>
      <c r="AU448" s="154"/>
      <c r="AV448" s="154"/>
      <c r="AW448" s="154"/>
      <c r="AX448" s="154"/>
      <c r="AY448" s="154"/>
      <c r="AZ448" s="154"/>
      <c r="BA448" s="154"/>
      <c r="BB448" s="154"/>
      <c r="BC448" s="154"/>
      <c r="BD448" s="154"/>
      <c r="BE448" s="155"/>
      <c r="BF448" s="155"/>
      <c r="BG448" s="155"/>
      <c r="BH448" s="155"/>
      <c r="BI448" s="155"/>
      <c r="BJ448" s="155"/>
      <c r="BK448" s="155"/>
      <c r="BL448" s="155"/>
      <c r="BM448" s="155"/>
      <c r="BN448" s="155"/>
      <c r="BO448" s="155"/>
      <c r="BP448" s="155"/>
      <c r="BQ448" s="155"/>
    </row>
    <row r="449" spans="1:69" ht="13.2">
      <c r="A449" s="154"/>
      <c r="B449" s="154"/>
      <c r="C449" s="154"/>
      <c r="D449" s="154"/>
      <c r="E449" s="154"/>
      <c r="F449" s="154"/>
      <c r="G449" s="154"/>
      <c r="H449" s="154"/>
      <c r="I449" s="154"/>
      <c r="J449" s="154"/>
      <c r="K449" s="154"/>
      <c r="L449" s="154"/>
      <c r="M449" s="154"/>
      <c r="N449" s="154"/>
      <c r="O449" s="154"/>
      <c r="P449" s="154"/>
      <c r="Q449" s="154"/>
      <c r="R449" s="154"/>
      <c r="S449" s="154"/>
      <c r="T449" s="154"/>
      <c r="U449" s="154"/>
      <c r="V449" s="154"/>
      <c r="W449" s="154"/>
      <c r="X449" s="154"/>
      <c r="Y449" s="154"/>
      <c r="Z449" s="154"/>
      <c r="AA449" s="154"/>
      <c r="AB449" s="154"/>
      <c r="AC449" s="154"/>
      <c r="AD449" s="154"/>
      <c r="AE449" s="154"/>
      <c r="AF449" s="154"/>
      <c r="AG449" s="154"/>
      <c r="AH449" s="154"/>
      <c r="AI449" s="154"/>
      <c r="AJ449" s="154"/>
      <c r="AK449" s="154"/>
      <c r="AL449" s="154"/>
      <c r="AM449" s="154"/>
      <c r="AN449" s="154"/>
      <c r="AO449" s="154"/>
      <c r="AP449" s="154"/>
      <c r="AQ449" s="154"/>
      <c r="AR449" s="154"/>
      <c r="AS449" s="154"/>
      <c r="AT449" s="154"/>
      <c r="AU449" s="154"/>
      <c r="AV449" s="154"/>
      <c r="AW449" s="154"/>
      <c r="AX449" s="154"/>
      <c r="AY449" s="154"/>
      <c r="AZ449" s="154"/>
      <c r="BA449" s="154"/>
      <c r="BB449" s="154"/>
      <c r="BC449" s="154"/>
      <c r="BD449" s="154"/>
      <c r="BE449" s="155"/>
      <c r="BF449" s="155"/>
      <c r="BG449" s="155"/>
      <c r="BH449" s="155"/>
      <c r="BI449" s="155"/>
      <c r="BJ449" s="155"/>
      <c r="BK449" s="155"/>
      <c r="BL449" s="155"/>
      <c r="BM449" s="155"/>
      <c r="BN449" s="155"/>
      <c r="BO449" s="155"/>
      <c r="BP449" s="155"/>
      <c r="BQ449" s="155"/>
    </row>
    <row r="450" spans="1:69" ht="13.2">
      <c r="A450" s="154"/>
      <c r="B450" s="154"/>
      <c r="C450" s="154"/>
      <c r="D450" s="154"/>
      <c r="E450" s="154"/>
      <c r="F450" s="154"/>
      <c r="G450" s="154"/>
      <c r="H450" s="154"/>
      <c r="I450" s="154"/>
      <c r="J450" s="154"/>
      <c r="K450" s="154"/>
      <c r="L450" s="154"/>
      <c r="M450" s="154"/>
      <c r="N450" s="154"/>
      <c r="O450" s="154"/>
      <c r="P450" s="154"/>
      <c r="Q450" s="154"/>
      <c r="R450" s="154"/>
      <c r="S450" s="154"/>
      <c r="T450" s="154"/>
      <c r="U450" s="154"/>
      <c r="V450" s="154"/>
      <c r="W450" s="154"/>
      <c r="X450" s="154"/>
      <c r="Y450" s="154"/>
      <c r="Z450" s="154"/>
      <c r="AA450" s="154"/>
      <c r="AB450" s="154"/>
      <c r="AC450" s="154"/>
      <c r="AD450" s="154"/>
      <c r="AE450" s="154"/>
      <c r="AF450" s="154"/>
      <c r="AG450" s="154"/>
      <c r="AH450" s="154"/>
      <c r="AI450" s="154"/>
      <c r="AJ450" s="154"/>
      <c r="AK450" s="154"/>
      <c r="AL450" s="154"/>
      <c r="AM450" s="154"/>
      <c r="AN450" s="154"/>
      <c r="AO450" s="154"/>
      <c r="AP450" s="154"/>
      <c r="AQ450" s="154"/>
      <c r="AR450" s="154"/>
      <c r="AS450" s="154"/>
      <c r="AT450" s="154"/>
      <c r="AU450" s="154"/>
      <c r="AV450" s="154"/>
      <c r="AW450" s="154"/>
      <c r="AX450" s="154"/>
      <c r="AY450" s="154"/>
      <c r="AZ450" s="154"/>
      <c r="BA450" s="154"/>
      <c r="BB450" s="154"/>
      <c r="BC450" s="154"/>
      <c r="BD450" s="154"/>
      <c r="BE450" s="155"/>
      <c r="BF450" s="155"/>
      <c r="BG450" s="155"/>
      <c r="BH450" s="155"/>
      <c r="BI450" s="155"/>
      <c r="BJ450" s="155"/>
      <c r="BK450" s="155"/>
      <c r="BL450" s="155"/>
      <c r="BM450" s="155"/>
      <c r="BN450" s="155"/>
      <c r="BO450" s="155"/>
      <c r="BP450" s="155"/>
      <c r="BQ450" s="155"/>
    </row>
    <row r="451" spans="1:69" ht="13.2">
      <c r="A451" s="154"/>
      <c r="B451" s="154"/>
      <c r="C451" s="154"/>
      <c r="D451" s="154"/>
      <c r="E451" s="154"/>
      <c r="F451" s="154"/>
      <c r="G451" s="154"/>
      <c r="H451" s="154"/>
      <c r="I451" s="154"/>
      <c r="J451" s="154"/>
      <c r="K451" s="154"/>
      <c r="L451" s="154"/>
      <c r="M451" s="154"/>
      <c r="N451" s="154"/>
      <c r="O451" s="154"/>
      <c r="P451" s="154"/>
      <c r="Q451" s="154"/>
      <c r="R451" s="154"/>
      <c r="S451" s="154"/>
      <c r="T451" s="154"/>
      <c r="U451" s="154"/>
      <c r="V451" s="154"/>
      <c r="W451" s="154"/>
      <c r="X451" s="154"/>
      <c r="Y451" s="154"/>
      <c r="Z451" s="154"/>
      <c r="AA451" s="154"/>
      <c r="AB451" s="154"/>
      <c r="AC451" s="154"/>
      <c r="AD451" s="154"/>
      <c r="AE451" s="154"/>
      <c r="AF451" s="154"/>
      <c r="AG451" s="154"/>
      <c r="AH451" s="154"/>
      <c r="AI451" s="154"/>
      <c r="AJ451" s="154"/>
      <c r="AK451" s="154"/>
      <c r="AL451" s="154"/>
      <c r="AM451" s="154"/>
      <c r="AN451" s="154"/>
      <c r="AO451" s="154"/>
      <c r="AP451" s="154"/>
      <c r="AQ451" s="154"/>
      <c r="AR451" s="154"/>
      <c r="AS451" s="154"/>
      <c r="AT451" s="154"/>
      <c r="AU451" s="154"/>
      <c r="AV451" s="154"/>
      <c r="AW451" s="154"/>
      <c r="AX451" s="154"/>
      <c r="AY451" s="154"/>
      <c r="AZ451" s="154"/>
      <c r="BA451" s="154"/>
      <c r="BB451" s="154"/>
      <c r="BC451" s="154"/>
      <c r="BD451" s="154"/>
      <c r="BE451" s="155"/>
      <c r="BF451" s="155"/>
      <c r="BG451" s="155"/>
      <c r="BH451" s="155"/>
      <c r="BI451" s="155"/>
      <c r="BJ451" s="155"/>
      <c r="BK451" s="155"/>
      <c r="BL451" s="155"/>
      <c r="BM451" s="155"/>
      <c r="BN451" s="155"/>
      <c r="BO451" s="155"/>
      <c r="BP451" s="155"/>
      <c r="BQ451" s="155"/>
    </row>
    <row r="452" spans="1:69" ht="13.2">
      <c r="A452" s="154"/>
      <c r="B452" s="154"/>
      <c r="C452" s="154"/>
      <c r="D452" s="154"/>
      <c r="E452" s="154"/>
      <c r="F452" s="154"/>
      <c r="G452" s="154"/>
      <c r="H452" s="154"/>
      <c r="I452" s="154"/>
      <c r="J452" s="154"/>
      <c r="K452" s="154"/>
      <c r="L452" s="154"/>
      <c r="M452" s="154"/>
      <c r="N452" s="154"/>
      <c r="O452" s="154"/>
      <c r="P452" s="154"/>
      <c r="Q452" s="154"/>
      <c r="R452" s="154"/>
      <c r="S452" s="154"/>
      <c r="T452" s="154"/>
      <c r="U452" s="154"/>
      <c r="V452" s="154"/>
      <c r="W452" s="154"/>
      <c r="X452" s="154"/>
      <c r="Y452" s="154"/>
      <c r="Z452" s="154"/>
      <c r="AA452" s="154"/>
      <c r="AB452" s="154"/>
      <c r="AC452" s="154"/>
      <c r="AD452" s="154"/>
      <c r="AE452" s="154"/>
      <c r="AF452" s="154"/>
      <c r="AG452" s="154"/>
      <c r="AH452" s="154"/>
      <c r="AI452" s="154"/>
      <c r="AJ452" s="154"/>
      <c r="AK452" s="154"/>
      <c r="AL452" s="154"/>
      <c r="AM452" s="154"/>
      <c r="AN452" s="154"/>
      <c r="AO452" s="154"/>
      <c r="AP452" s="154"/>
      <c r="AQ452" s="154"/>
      <c r="AR452" s="154"/>
      <c r="AS452" s="154"/>
      <c r="AT452" s="154"/>
      <c r="AU452" s="154"/>
      <c r="AV452" s="154"/>
      <c r="AW452" s="154"/>
      <c r="AX452" s="154"/>
      <c r="AY452" s="154"/>
      <c r="AZ452" s="154"/>
      <c r="BA452" s="154"/>
      <c r="BB452" s="154"/>
      <c r="BC452" s="154"/>
      <c r="BD452" s="154"/>
      <c r="BE452" s="155"/>
      <c r="BF452" s="155"/>
      <c r="BG452" s="155"/>
      <c r="BH452" s="155"/>
      <c r="BI452" s="155"/>
      <c r="BJ452" s="155"/>
      <c r="BK452" s="155"/>
      <c r="BL452" s="155"/>
      <c r="BM452" s="155"/>
      <c r="BN452" s="155"/>
      <c r="BO452" s="155"/>
      <c r="BP452" s="155"/>
      <c r="BQ452" s="155"/>
    </row>
    <row r="453" spans="1:69" ht="13.2">
      <c r="A453" s="154"/>
      <c r="B453" s="154"/>
      <c r="C453" s="154"/>
      <c r="D453" s="154"/>
      <c r="E453" s="154"/>
      <c r="F453" s="154"/>
      <c r="G453" s="154"/>
      <c r="H453" s="154"/>
      <c r="I453" s="154"/>
      <c r="J453" s="154"/>
      <c r="K453" s="154"/>
      <c r="L453" s="154"/>
      <c r="M453" s="154"/>
      <c r="N453" s="154"/>
      <c r="O453" s="154"/>
      <c r="P453" s="154"/>
      <c r="Q453" s="154"/>
      <c r="R453" s="154"/>
      <c r="S453" s="154"/>
      <c r="T453" s="154"/>
      <c r="U453" s="154"/>
      <c r="V453" s="154"/>
      <c r="W453" s="154"/>
      <c r="X453" s="154"/>
      <c r="Y453" s="154"/>
      <c r="Z453" s="154"/>
      <c r="AA453" s="154"/>
      <c r="AB453" s="154"/>
      <c r="AC453" s="154"/>
      <c r="AD453" s="154"/>
      <c r="AE453" s="154"/>
      <c r="AF453" s="154"/>
      <c r="AG453" s="154"/>
      <c r="AH453" s="154"/>
      <c r="AI453" s="154"/>
      <c r="AJ453" s="154"/>
      <c r="AK453" s="154"/>
      <c r="AL453" s="154"/>
      <c r="AM453" s="154"/>
      <c r="AN453" s="154"/>
      <c r="AO453" s="154"/>
      <c r="AP453" s="154"/>
      <c r="AQ453" s="154"/>
      <c r="AR453" s="154"/>
      <c r="AS453" s="154"/>
      <c r="AT453" s="154"/>
      <c r="AU453" s="154"/>
      <c r="AV453" s="154"/>
      <c r="AW453" s="154"/>
      <c r="AX453" s="154"/>
      <c r="AY453" s="154"/>
      <c r="AZ453" s="154"/>
      <c r="BA453" s="154"/>
      <c r="BB453" s="154"/>
      <c r="BC453" s="154"/>
      <c r="BD453" s="154"/>
      <c r="BE453" s="155"/>
      <c r="BF453" s="155"/>
      <c r="BG453" s="155"/>
      <c r="BH453" s="155"/>
      <c r="BI453" s="155"/>
      <c r="BJ453" s="155"/>
      <c r="BK453" s="155"/>
      <c r="BL453" s="155"/>
      <c r="BM453" s="155"/>
      <c r="BN453" s="155"/>
      <c r="BO453" s="155"/>
      <c r="BP453" s="155"/>
      <c r="BQ453" s="155"/>
    </row>
    <row r="454" spans="1:69" ht="13.2">
      <c r="A454" s="154"/>
      <c r="B454" s="154"/>
      <c r="C454" s="154"/>
      <c r="D454" s="154"/>
      <c r="E454" s="154"/>
      <c r="F454" s="154"/>
      <c r="G454" s="154"/>
      <c r="H454" s="154"/>
      <c r="I454" s="154"/>
      <c r="J454" s="154"/>
      <c r="K454" s="154"/>
      <c r="L454" s="154"/>
      <c r="M454" s="154"/>
      <c r="N454" s="154"/>
      <c r="O454" s="154"/>
      <c r="P454" s="154"/>
      <c r="Q454" s="154"/>
      <c r="R454" s="154"/>
      <c r="S454" s="154"/>
      <c r="T454" s="154"/>
      <c r="U454" s="154"/>
      <c r="V454" s="154"/>
      <c r="W454" s="154"/>
      <c r="X454" s="154"/>
      <c r="Y454" s="154"/>
      <c r="Z454" s="154"/>
      <c r="AA454" s="154"/>
      <c r="AB454" s="154"/>
      <c r="AC454" s="154"/>
      <c r="AD454" s="154"/>
      <c r="AE454" s="154"/>
      <c r="AF454" s="154"/>
      <c r="AG454" s="154"/>
      <c r="AH454" s="154"/>
      <c r="AI454" s="154"/>
      <c r="AJ454" s="154"/>
      <c r="AK454" s="154"/>
      <c r="AL454" s="154"/>
      <c r="AM454" s="154"/>
      <c r="AN454" s="154"/>
      <c r="AO454" s="154"/>
      <c r="AP454" s="154"/>
      <c r="AQ454" s="154"/>
      <c r="AR454" s="154"/>
      <c r="AS454" s="154"/>
      <c r="AT454" s="154"/>
      <c r="AU454" s="154"/>
      <c r="AV454" s="154"/>
      <c r="AW454" s="154"/>
      <c r="AX454" s="154"/>
      <c r="AY454" s="154"/>
      <c r="AZ454" s="154"/>
      <c r="BA454" s="154"/>
      <c r="BB454" s="154"/>
      <c r="BC454" s="154"/>
      <c r="BD454" s="154"/>
      <c r="BE454" s="155"/>
      <c r="BF454" s="155"/>
      <c r="BG454" s="155"/>
      <c r="BH454" s="155"/>
      <c r="BI454" s="155"/>
      <c r="BJ454" s="155"/>
      <c r="BK454" s="155"/>
      <c r="BL454" s="155"/>
      <c r="BM454" s="155"/>
      <c r="BN454" s="155"/>
      <c r="BO454" s="155"/>
      <c r="BP454" s="155"/>
      <c r="BQ454" s="155"/>
    </row>
    <row r="455" spans="1:69" ht="13.2">
      <c r="A455" s="154"/>
      <c r="B455" s="154"/>
      <c r="C455" s="154"/>
      <c r="D455" s="154"/>
      <c r="E455" s="154"/>
      <c r="F455" s="154"/>
      <c r="G455" s="154"/>
      <c r="H455" s="154"/>
      <c r="I455" s="154"/>
      <c r="J455" s="154"/>
      <c r="K455" s="154"/>
      <c r="L455" s="154"/>
      <c r="M455" s="154"/>
      <c r="N455" s="154"/>
      <c r="O455" s="154"/>
      <c r="P455" s="154"/>
      <c r="Q455" s="154"/>
      <c r="R455" s="154"/>
      <c r="S455" s="154"/>
      <c r="T455" s="154"/>
      <c r="U455" s="154"/>
      <c r="V455" s="154"/>
      <c r="W455" s="154"/>
      <c r="X455" s="154"/>
      <c r="Y455" s="154"/>
      <c r="Z455" s="154"/>
      <c r="AA455" s="154"/>
      <c r="AB455" s="154"/>
      <c r="AC455" s="154"/>
      <c r="AD455" s="154"/>
      <c r="AE455" s="154"/>
      <c r="AF455" s="154"/>
      <c r="AG455" s="154"/>
      <c r="AH455" s="154"/>
      <c r="AI455" s="154"/>
      <c r="AJ455" s="154"/>
      <c r="AK455" s="154"/>
      <c r="AL455" s="154"/>
      <c r="AM455" s="154"/>
      <c r="AN455" s="154"/>
      <c r="AO455" s="154"/>
      <c r="AP455" s="154"/>
      <c r="AQ455" s="154"/>
      <c r="AR455" s="154"/>
      <c r="AS455" s="154"/>
      <c r="AT455" s="154"/>
      <c r="AU455" s="154"/>
      <c r="AV455" s="154"/>
      <c r="AW455" s="154"/>
      <c r="AX455" s="154"/>
      <c r="AY455" s="154"/>
      <c r="AZ455" s="154"/>
      <c r="BA455" s="154"/>
      <c r="BB455" s="154"/>
      <c r="BC455" s="154"/>
      <c r="BD455" s="154"/>
      <c r="BE455" s="155"/>
      <c r="BF455" s="155"/>
      <c r="BG455" s="155"/>
      <c r="BH455" s="155"/>
      <c r="BI455" s="155"/>
      <c r="BJ455" s="155"/>
      <c r="BK455" s="155"/>
      <c r="BL455" s="155"/>
      <c r="BM455" s="155"/>
      <c r="BN455" s="155"/>
      <c r="BO455" s="155"/>
      <c r="BP455" s="155"/>
      <c r="BQ455" s="155"/>
    </row>
    <row r="456" spans="1:69" ht="13.2">
      <c r="A456" s="154"/>
      <c r="B456" s="154"/>
      <c r="C456" s="154"/>
      <c r="D456" s="154"/>
      <c r="E456" s="154"/>
      <c r="F456" s="154"/>
      <c r="G456" s="154"/>
      <c r="H456" s="154"/>
      <c r="I456" s="154"/>
      <c r="J456" s="154"/>
      <c r="K456" s="154"/>
      <c r="L456" s="154"/>
      <c r="M456" s="154"/>
      <c r="N456" s="154"/>
      <c r="O456" s="154"/>
      <c r="P456" s="154"/>
      <c r="Q456" s="154"/>
      <c r="R456" s="154"/>
      <c r="S456" s="154"/>
      <c r="T456" s="154"/>
      <c r="U456" s="154"/>
      <c r="V456" s="154"/>
      <c r="W456" s="154"/>
      <c r="X456" s="154"/>
      <c r="Y456" s="154"/>
      <c r="Z456" s="154"/>
      <c r="AA456" s="154"/>
      <c r="AB456" s="154"/>
      <c r="AC456" s="154"/>
      <c r="AD456" s="154"/>
      <c r="AE456" s="154"/>
      <c r="AF456" s="154"/>
      <c r="AG456" s="154"/>
      <c r="AH456" s="154"/>
      <c r="AI456" s="154"/>
      <c r="AJ456" s="154"/>
      <c r="AK456" s="154"/>
      <c r="AL456" s="154"/>
      <c r="AM456" s="154"/>
      <c r="AN456" s="154"/>
      <c r="AO456" s="154"/>
      <c r="AP456" s="154"/>
      <c r="AQ456" s="154"/>
      <c r="AR456" s="154"/>
      <c r="AS456" s="154"/>
      <c r="AT456" s="154"/>
      <c r="AU456" s="154"/>
      <c r="AV456" s="154"/>
      <c r="AW456" s="154"/>
      <c r="AX456" s="154"/>
      <c r="AY456" s="154"/>
      <c r="AZ456" s="154"/>
      <c r="BA456" s="154"/>
      <c r="BB456" s="154"/>
      <c r="BC456" s="154"/>
      <c r="BD456" s="154"/>
      <c r="BE456" s="155"/>
      <c r="BF456" s="155"/>
      <c r="BG456" s="155"/>
      <c r="BH456" s="155"/>
      <c r="BI456" s="155"/>
      <c r="BJ456" s="155"/>
      <c r="BK456" s="155"/>
      <c r="BL456" s="155"/>
      <c r="BM456" s="155"/>
      <c r="BN456" s="155"/>
      <c r="BO456" s="155"/>
      <c r="BP456" s="155"/>
      <c r="BQ456" s="155"/>
    </row>
    <row r="457" spans="1:69" ht="13.2">
      <c r="A457" s="154"/>
      <c r="B457" s="154"/>
      <c r="C457" s="154"/>
      <c r="D457" s="154"/>
      <c r="E457" s="154"/>
      <c r="F457" s="154"/>
      <c r="G457" s="154"/>
      <c r="H457" s="154"/>
      <c r="I457" s="154"/>
      <c r="J457" s="154"/>
      <c r="K457" s="154"/>
      <c r="L457" s="154"/>
      <c r="M457" s="154"/>
      <c r="N457" s="154"/>
      <c r="O457" s="154"/>
      <c r="P457" s="154"/>
      <c r="Q457" s="154"/>
      <c r="R457" s="154"/>
      <c r="S457" s="154"/>
      <c r="T457" s="154"/>
      <c r="U457" s="154"/>
      <c r="V457" s="154"/>
      <c r="W457" s="154"/>
      <c r="X457" s="154"/>
      <c r="Y457" s="154"/>
      <c r="Z457" s="154"/>
      <c r="AA457" s="154"/>
      <c r="AB457" s="154"/>
      <c r="AC457" s="154"/>
      <c r="AD457" s="154"/>
      <c r="AE457" s="154"/>
      <c r="AF457" s="154"/>
      <c r="AG457" s="154"/>
      <c r="AH457" s="154"/>
      <c r="AI457" s="154"/>
      <c r="AJ457" s="154"/>
      <c r="AK457" s="154"/>
      <c r="AL457" s="154"/>
      <c r="AM457" s="154"/>
      <c r="AN457" s="154"/>
      <c r="AO457" s="154"/>
      <c r="AP457" s="154"/>
      <c r="AQ457" s="154"/>
      <c r="AR457" s="154"/>
      <c r="AS457" s="154"/>
      <c r="AT457" s="154"/>
      <c r="AU457" s="154"/>
      <c r="AV457" s="154"/>
      <c r="AW457" s="154"/>
      <c r="AX457" s="154"/>
      <c r="AY457" s="154"/>
      <c r="AZ457" s="154"/>
      <c r="BA457" s="154"/>
      <c r="BB457" s="154"/>
      <c r="BC457" s="154"/>
      <c r="BD457" s="154"/>
      <c r="BE457" s="155"/>
      <c r="BF457" s="155"/>
      <c r="BG457" s="155"/>
      <c r="BH457" s="155"/>
      <c r="BI457" s="155"/>
      <c r="BJ457" s="155"/>
      <c r="BK457" s="155"/>
      <c r="BL457" s="155"/>
      <c r="BM457" s="155"/>
      <c r="BN457" s="155"/>
      <c r="BO457" s="155"/>
      <c r="BP457" s="155"/>
      <c r="BQ457" s="155"/>
    </row>
    <row r="458" spans="1:69" ht="13.2">
      <c r="A458" s="154"/>
      <c r="B458" s="154"/>
      <c r="C458" s="154"/>
      <c r="D458" s="154"/>
      <c r="E458" s="154"/>
      <c r="F458" s="154"/>
      <c r="G458" s="154"/>
      <c r="H458" s="154"/>
      <c r="I458" s="154"/>
      <c r="J458" s="154"/>
      <c r="K458" s="154"/>
      <c r="L458" s="154"/>
      <c r="M458" s="154"/>
      <c r="N458" s="154"/>
      <c r="O458" s="154"/>
      <c r="P458" s="154"/>
      <c r="Q458" s="154"/>
      <c r="R458" s="154"/>
      <c r="S458" s="154"/>
      <c r="T458" s="154"/>
      <c r="U458" s="154"/>
      <c r="V458" s="154"/>
      <c r="W458" s="154"/>
      <c r="X458" s="154"/>
      <c r="Y458" s="154"/>
      <c r="Z458" s="154"/>
      <c r="AA458" s="154"/>
      <c r="AB458" s="154"/>
      <c r="AC458" s="154"/>
      <c r="AD458" s="154"/>
      <c r="AE458" s="154"/>
      <c r="AF458" s="154"/>
      <c r="AG458" s="154"/>
      <c r="AH458" s="154"/>
      <c r="AI458" s="154"/>
      <c r="AJ458" s="154"/>
      <c r="AK458" s="154"/>
      <c r="AL458" s="154"/>
      <c r="AM458" s="154"/>
      <c r="AN458" s="154"/>
      <c r="AO458" s="154"/>
      <c r="AP458" s="154"/>
      <c r="AQ458" s="154"/>
      <c r="AR458" s="154"/>
      <c r="AS458" s="154"/>
      <c r="AT458" s="154"/>
      <c r="AU458" s="154"/>
      <c r="AV458" s="154"/>
      <c r="AW458" s="154"/>
      <c r="AX458" s="154"/>
      <c r="AY458" s="154"/>
      <c r="AZ458" s="154"/>
      <c r="BA458" s="154"/>
      <c r="BB458" s="154"/>
      <c r="BC458" s="154"/>
      <c r="BD458" s="154"/>
      <c r="BE458" s="155"/>
      <c r="BF458" s="155"/>
      <c r="BG458" s="155"/>
      <c r="BH458" s="155"/>
      <c r="BI458" s="155"/>
      <c r="BJ458" s="155"/>
      <c r="BK458" s="155"/>
      <c r="BL458" s="155"/>
      <c r="BM458" s="155"/>
      <c r="BN458" s="155"/>
      <c r="BO458" s="155"/>
      <c r="BP458" s="155"/>
      <c r="BQ458" s="155"/>
    </row>
    <row r="459" spans="1:69" ht="13.2">
      <c r="A459" s="154"/>
      <c r="B459" s="154"/>
      <c r="C459" s="154"/>
      <c r="D459" s="154"/>
      <c r="E459" s="154"/>
      <c r="F459" s="154"/>
      <c r="G459" s="154"/>
      <c r="H459" s="154"/>
      <c r="I459" s="154"/>
      <c r="J459" s="154"/>
      <c r="K459" s="154"/>
      <c r="L459" s="154"/>
      <c r="M459" s="154"/>
      <c r="N459" s="154"/>
      <c r="O459" s="154"/>
      <c r="P459" s="154"/>
      <c r="Q459" s="154"/>
      <c r="R459" s="154"/>
      <c r="S459" s="154"/>
      <c r="T459" s="154"/>
      <c r="U459" s="154"/>
      <c r="V459" s="154"/>
      <c r="W459" s="154"/>
      <c r="X459" s="154"/>
      <c r="Y459" s="154"/>
      <c r="Z459" s="154"/>
      <c r="AA459" s="154"/>
      <c r="AB459" s="154"/>
      <c r="AC459" s="154"/>
      <c r="AD459" s="154"/>
      <c r="AE459" s="154"/>
      <c r="AF459" s="154"/>
      <c r="AG459" s="154"/>
      <c r="AH459" s="154"/>
      <c r="AI459" s="154"/>
      <c r="AJ459" s="154"/>
      <c r="AK459" s="154"/>
      <c r="AL459" s="154"/>
      <c r="AM459" s="154"/>
      <c r="AN459" s="154"/>
      <c r="AO459" s="154"/>
      <c r="AP459" s="154"/>
      <c r="AQ459" s="154"/>
      <c r="AR459" s="154"/>
      <c r="AS459" s="154"/>
      <c r="AT459" s="154"/>
      <c r="AU459" s="154"/>
      <c r="AV459" s="154"/>
      <c r="AW459" s="154"/>
      <c r="AX459" s="154"/>
      <c r="AY459" s="154"/>
      <c r="AZ459" s="154"/>
      <c r="BA459" s="154"/>
      <c r="BB459" s="154"/>
      <c r="BC459" s="154"/>
      <c r="BD459" s="154"/>
      <c r="BE459" s="155"/>
      <c r="BF459" s="155"/>
      <c r="BG459" s="155"/>
      <c r="BH459" s="155"/>
      <c r="BI459" s="155"/>
      <c r="BJ459" s="155"/>
      <c r="BK459" s="155"/>
      <c r="BL459" s="155"/>
      <c r="BM459" s="155"/>
      <c r="BN459" s="155"/>
      <c r="BO459" s="155"/>
      <c r="BP459" s="155"/>
      <c r="BQ459" s="155"/>
    </row>
    <row r="460" spans="1:69" ht="13.2">
      <c r="A460" s="154"/>
      <c r="B460" s="154"/>
      <c r="C460" s="154"/>
      <c r="D460" s="154"/>
      <c r="E460" s="154"/>
      <c r="F460" s="154"/>
      <c r="G460" s="154"/>
      <c r="H460" s="154"/>
      <c r="I460" s="154"/>
      <c r="J460" s="154"/>
      <c r="K460" s="154"/>
      <c r="L460" s="154"/>
      <c r="M460" s="154"/>
      <c r="N460" s="154"/>
      <c r="O460" s="154"/>
      <c r="P460" s="154"/>
      <c r="Q460" s="154"/>
      <c r="R460" s="154"/>
      <c r="S460" s="154"/>
      <c r="T460" s="154"/>
      <c r="U460" s="154"/>
      <c r="V460" s="154"/>
      <c r="W460" s="154"/>
      <c r="X460" s="154"/>
      <c r="Y460" s="154"/>
      <c r="Z460" s="154"/>
      <c r="AA460" s="154"/>
      <c r="AB460" s="154"/>
      <c r="AC460" s="154"/>
      <c r="AD460" s="154"/>
      <c r="AE460" s="154"/>
      <c r="AF460" s="154"/>
      <c r="AG460" s="154"/>
      <c r="AH460" s="154"/>
      <c r="AI460" s="154"/>
      <c r="AJ460" s="154"/>
      <c r="AK460" s="154"/>
      <c r="AL460" s="154"/>
      <c r="AM460" s="154"/>
      <c r="AN460" s="154"/>
      <c r="AO460" s="154"/>
      <c r="AP460" s="154"/>
      <c r="AQ460" s="154"/>
      <c r="AR460" s="154"/>
      <c r="AS460" s="154"/>
      <c r="AT460" s="154"/>
      <c r="AU460" s="154"/>
      <c r="AV460" s="154"/>
      <c r="AW460" s="154"/>
      <c r="AX460" s="154"/>
      <c r="AY460" s="154"/>
      <c r="AZ460" s="154"/>
      <c r="BA460" s="154"/>
      <c r="BB460" s="154"/>
      <c r="BC460" s="154"/>
      <c r="BD460" s="154"/>
      <c r="BE460" s="155"/>
      <c r="BF460" s="155"/>
      <c r="BG460" s="155"/>
      <c r="BH460" s="155"/>
      <c r="BI460" s="155"/>
      <c r="BJ460" s="155"/>
      <c r="BK460" s="155"/>
      <c r="BL460" s="155"/>
      <c r="BM460" s="155"/>
      <c r="BN460" s="155"/>
      <c r="BO460" s="155"/>
      <c r="BP460" s="155"/>
      <c r="BQ460" s="155"/>
    </row>
    <row r="461" spans="1:69" ht="13.2">
      <c r="A461" s="154"/>
      <c r="B461" s="154"/>
      <c r="C461" s="154"/>
      <c r="D461" s="154"/>
      <c r="E461" s="154"/>
      <c r="F461" s="154"/>
      <c r="G461" s="154"/>
      <c r="H461" s="154"/>
      <c r="I461" s="154"/>
      <c r="J461" s="154"/>
      <c r="K461" s="154"/>
      <c r="L461" s="154"/>
      <c r="M461" s="154"/>
      <c r="N461" s="154"/>
      <c r="O461" s="154"/>
      <c r="P461" s="154"/>
      <c r="Q461" s="154"/>
      <c r="R461" s="154"/>
      <c r="S461" s="154"/>
      <c r="T461" s="154"/>
      <c r="U461" s="154"/>
      <c r="V461" s="154"/>
      <c r="W461" s="154"/>
      <c r="X461" s="154"/>
      <c r="Y461" s="154"/>
      <c r="Z461" s="154"/>
      <c r="AA461" s="154"/>
      <c r="AB461" s="154"/>
      <c r="AC461" s="154"/>
      <c r="AD461" s="154"/>
      <c r="AE461" s="154"/>
      <c r="AF461" s="154"/>
      <c r="AG461" s="154"/>
      <c r="AH461" s="154"/>
      <c r="AI461" s="154"/>
      <c r="AJ461" s="154"/>
      <c r="AK461" s="154"/>
      <c r="AL461" s="154"/>
      <c r="AM461" s="154"/>
      <c r="AN461" s="154"/>
      <c r="AO461" s="154"/>
      <c r="AP461" s="154"/>
      <c r="AQ461" s="154"/>
      <c r="AR461" s="154"/>
      <c r="AS461" s="154"/>
      <c r="AT461" s="154"/>
      <c r="AU461" s="154"/>
      <c r="AV461" s="154"/>
      <c r="AW461" s="154"/>
      <c r="AX461" s="154"/>
      <c r="AY461" s="154"/>
      <c r="AZ461" s="154"/>
      <c r="BA461" s="154"/>
      <c r="BB461" s="154"/>
      <c r="BC461" s="154"/>
      <c r="BD461" s="154"/>
      <c r="BE461" s="155"/>
      <c r="BF461" s="155"/>
      <c r="BG461" s="155"/>
      <c r="BH461" s="155"/>
      <c r="BI461" s="155"/>
      <c r="BJ461" s="155"/>
      <c r="BK461" s="155"/>
      <c r="BL461" s="155"/>
      <c r="BM461" s="155"/>
      <c r="BN461" s="155"/>
      <c r="BO461" s="155"/>
      <c r="BP461" s="155"/>
      <c r="BQ461" s="155"/>
    </row>
    <row r="462" spans="1:69" ht="13.2">
      <c r="A462" s="154"/>
      <c r="B462" s="154"/>
      <c r="C462" s="154"/>
      <c r="D462" s="154"/>
      <c r="E462" s="154"/>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4"/>
      <c r="AY462" s="154"/>
      <c r="AZ462" s="154"/>
      <c r="BA462" s="154"/>
      <c r="BB462" s="154"/>
      <c r="BC462" s="154"/>
      <c r="BD462" s="154"/>
      <c r="BE462" s="155"/>
      <c r="BF462" s="155"/>
      <c r="BG462" s="155"/>
      <c r="BH462" s="155"/>
      <c r="BI462" s="155"/>
      <c r="BJ462" s="155"/>
      <c r="BK462" s="155"/>
      <c r="BL462" s="155"/>
      <c r="BM462" s="155"/>
      <c r="BN462" s="155"/>
      <c r="BO462" s="155"/>
      <c r="BP462" s="155"/>
      <c r="BQ462" s="155"/>
    </row>
    <row r="463" spans="1:69" ht="13.2">
      <c r="A463" s="154"/>
      <c r="B463" s="154"/>
      <c r="C463" s="154"/>
      <c r="D463" s="154"/>
      <c r="E463" s="154"/>
      <c r="F463" s="154"/>
      <c r="G463" s="154"/>
      <c r="H463" s="154"/>
      <c r="I463" s="154"/>
      <c r="J463" s="154"/>
      <c r="K463" s="154"/>
      <c r="L463" s="154"/>
      <c r="M463" s="154"/>
      <c r="N463" s="154"/>
      <c r="O463" s="154"/>
      <c r="P463" s="154"/>
      <c r="Q463" s="154"/>
      <c r="R463" s="154"/>
      <c r="S463" s="154"/>
      <c r="T463" s="154"/>
      <c r="U463" s="154"/>
      <c r="V463" s="154"/>
      <c r="W463" s="154"/>
      <c r="X463" s="154"/>
      <c r="Y463" s="154"/>
      <c r="Z463" s="154"/>
      <c r="AA463" s="154"/>
      <c r="AB463" s="154"/>
      <c r="AC463" s="154"/>
      <c r="AD463" s="154"/>
      <c r="AE463" s="154"/>
      <c r="AF463" s="154"/>
      <c r="AG463" s="154"/>
      <c r="AH463" s="154"/>
      <c r="AI463" s="154"/>
      <c r="AJ463" s="154"/>
      <c r="AK463" s="154"/>
      <c r="AL463" s="154"/>
      <c r="AM463" s="154"/>
      <c r="AN463" s="154"/>
      <c r="AO463" s="154"/>
      <c r="AP463" s="154"/>
      <c r="AQ463" s="154"/>
      <c r="AR463" s="154"/>
      <c r="AS463" s="154"/>
      <c r="AT463" s="154"/>
      <c r="AU463" s="154"/>
      <c r="AV463" s="154"/>
      <c r="AW463" s="154"/>
      <c r="AX463" s="154"/>
      <c r="AY463" s="154"/>
      <c r="AZ463" s="154"/>
      <c r="BA463" s="154"/>
      <c r="BB463" s="154"/>
      <c r="BC463" s="154"/>
      <c r="BD463" s="154"/>
      <c r="BE463" s="155"/>
      <c r="BF463" s="155"/>
      <c r="BG463" s="155"/>
      <c r="BH463" s="155"/>
      <c r="BI463" s="155"/>
      <c r="BJ463" s="155"/>
      <c r="BK463" s="155"/>
      <c r="BL463" s="155"/>
      <c r="BM463" s="155"/>
      <c r="BN463" s="155"/>
      <c r="BO463" s="155"/>
      <c r="BP463" s="155"/>
      <c r="BQ463" s="155"/>
    </row>
    <row r="464" spans="1:69" ht="13.2">
      <c r="A464" s="154"/>
      <c r="B464" s="154"/>
      <c r="C464" s="154"/>
      <c r="D464" s="154"/>
      <c r="E464" s="154"/>
      <c r="F464" s="154"/>
      <c r="G464" s="154"/>
      <c r="H464" s="154"/>
      <c r="I464" s="154"/>
      <c r="J464" s="154"/>
      <c r="K464" s="154"/>
      <c r="L464" s="154"/>
      <c r="M464" s="154"/>
      <c r="N464" s="154"/>
      <c r="O464" s="154"/>
      <c r="P464" s="154"/>
      <c r="Q464" s="154"/>
      <c r="R464" s="154"/>
      <c r="S464" s="154"/>
      <c r="T464" s="154"/>
      <c r="U464" s="154"/>
      <c r="V464" s="154"/>
      <c r="W464" s="154"/>
      <c r="X464" s="154"/>
      <c r="Y464" s="154"/>
      <c r="Z464" s="154"/>
      <c r="AA464" s="154"/>
      <c r="AB464" s="154"/>
      <c r="AC464" s="154"/>
      <c r="AD464" s="154"/>
      <c r="AE464" s="154"/>
      <c r="AF464" s="154"/>
      <c r="AG464" s="154"/>
      <c r="AH464" s="154"/>
      <c r="AI464" s="154"/>
      <c r="AJ464" s="154"/>
      <c r="AK464" s="154"/>
      <c r="AL464" s="154"/>
      <c r="AM464" s="154"/>
      <c r="AN464" s="154"/>
      <c r="AO464" s="154"/>
      <c r="AP464" s="154"/>
      <c r="AQ464" s="154"/>
      <c r="AR464" s="154"/>
      <c r="AS464" s="154"/>
      <c r="AT464" s="154"/>
      <c r="AU464" s="154"/>
      <c r="AV464" s="154"/>
      <c r="AW464" s="154"/>
      <c r="AX464" s="154"/>
      <c r="AY464" s="154"/>
      <c r="AZ464" s="154"/>
      <c r="BA464" s="154"/>
      <c r="BB464" s="154"/>
      <c r="BC464" s="154"/>
      <c r="BD464" s="154"/>
      <c r="BE464" s="155"/>
      <c r="BF464" s="155"/>
      <c r="BG464" s="155"/>
      <c r="BH464" s="155"/>
      <c r="BI464" s="155"/>
      <c r="BJ464" s="155"/>
      <c r="BK464" s="155"/>
      <c r="BL464" s="155"/>
      <c r="BM464" s="155"/>
      <c r="BN464" s="155"/>
      <c r="BO464" s="155"/>
      <c r="BP464" s="155"/>
      <c r="BQ464" s="155"/>
    </row>
    <row r="465" spans="1:69" ht="13.2">
      <c r="A465" s="154"/>
      <c r="B465" s="154"/>
      <c r="C465" s="154"/>
      <c r="D465" s="154"/>
      <c r="E465" s="154"/>
      <c r="F465" s="154"/>
      <c r="G465" s="154"/>
      <c r="H465" s="154"/>
      <c r="I465" s="154"/>
      <c r="J465" s="154"/>
      <c r="K465" s="154"/>
      <c r="L465" s="154"/>
      <c r="M465" s="154"/>
      <c r="N465" s="154"/>
      <c r="O465" s="154"/>
      <c r="P465" s="154"/>
      <c r="Q465" s="154"/>
      <c r="R465" s="154"/>
      <c r="S465" s="154"/>
      <c r="T465" s="154"/>
      <c r="U465" s="154"/>
      <c r="V465" s="154"/>
      <c r="W465" s="154"/>
      <c r="X465" s="154"/>
      <c r="Y465" s="154"/>
      <c r="Z465" s="154"/>
      <c r="AA465" s="154"/>
      <c r="AB465" s="154"/>
      <c r="AC465" s="154"/>
      <c r="AD465" s="154"/>
      <c r="AE465" s="154"/>
      <c r="AF465" s="154"/>
      <c r="AG465" s="154"/>
      <c r="AH465" s="154"/>
      <c r="AI465" s="154"/>
      <c r="AJ465" s="154"/>
      <c r="AK465" s="154"/>
      <c r="AL465" s="154"/>
      <c r="AM465" s="154"/>
      <c r="AN465" s="154"/>
      <c r="AO465" s="154"/>
      <c r="AP465" s="154"/>
      <c r="AQ465" s="154"/>
      <c r="AR465" s="154"/>
      <c r="AS465" s="154"/>
      <c r="AT465" s="154"/>
      <c r="AU465" s="154"/>
      <c r="AV465" s="154"/>
      <c r="AW465" s="154"/>
      <c r="AX465" s="154"/>
      <c r="AY465" s="154"/>
      <c r="AZ465" s="154"/>
      <c r="BA465" s="154"/>
      <c r="BB465" s="154"/>
      <c r="BC465" s="154"/>
      <c r="BD465" s="154"/>
      <c r="BE465" s="155"/>
      <c r="BF465" s="155"/>
      <c r="BG465" s="155"/>
      <c r="BH465" s="155"/>
      <c r="BI465" s="155"/>
      <c r="BJ465" s="155"/>
      <c r="BK465" s="155"/>
      <c r="BL465" s="155"/>
      <c r="BM465" s="155"/>
      <c r="BN465" s="155"/>
      <c r="BO465" s="155"/>
      <c r="BP465" s="155"/>
      <c r="BQ465" s="155"/>
    </row>
    <row r="466" spans="1:69" ht="13.2">
      <c r="A466" s="154"/>
      <c r="B466" s="154"/>
      <c r="C466" s="154"/>
      <c r="D466" s="154"/>
      <c r="E466" s="154"/>
      <c r="F466" s="154"/>
      <c r="G466" s="154"/>
      <c r="H466" s="154"/>
      <c r="I466" s="154"/>
      <c r="J466" s="154"/>
      <c r="K466" s="154"/>
      <c r="L466" s="154"/>
      <c r="M466" s="154"/>
      <c r="N466" s="154"/>
      <c r="O466" s="154"/>
      <c r="P466" s="154"/>
      <c r="Q466" s="154"/>
      <c r="R466" s="154"/>
      <c r="S466" s="154"/>
      <c r="T466" s="154"/>
      <c r="U466" s="154"/>
      <c r="V466" s="154"/>
      <c r="W466" s="154"/>
      <c r="X466" s="154"/>
      <c r="Y466" s="154"/>
      <c r="Z466" s="154"/>
      <c r="AA466" s="154"/>
      <c r="AB466" s="154"/>
      <c r="AC466" s="154"/>
      <c r="AD466" s="154"/>
      <c r="AE466" s="154"/>
      <c r="AF466" s="154"/>
      <c r="AG466" s="154"/>
      <c r="AH466" s="154"/>
      <c r="AI466" s="154"/>
      <c r="AJ466" s="154"/>
      <c r="AK466" s="154"/>
      <c r="AL466" s="154"/>
      <c r="AM466" s="154"/>
      <c r="AN466" s="154"/>
      <c r="AO466" s="154"/>
      <c r="AP466" s="154"/>
      <c r="AQ466" s="154"/>
      <c r="AR466" s="154"/>
      <c r="AS466" s="154"/>
      <c r="AT466" s="154"/>
      <c r="AU466" s="154"/>
      <c r="AV466" s="154"/>
      <c r="AW466" s="154"/>
      <c r="AX466" s="154"/>
      <c r="AY466" s="154"/>
      <c r="AZ466" s="154"/>
      <c r="BA466" s="154"/>
      <c r="BB466" s="154"/>
      <c r="BC466" s="154"/>
      <c r="BD466" s="154"/>
      <c r="BE466" s="155"/>
      <c r="BF466" s="155"/>
      <c r="BG466" s="155"/>
      <c r="BH466" s="155"/>
      <c r="BI466" s="155"/>
      <c r="BJ466" s="155"/>
      <c r="BK466" s="155"/>
      <c r="BL466" s="155"/>
      <c r="BM466" s="155"/>
      <c r="BN466" s="155"/>
      <c r="BO466" s="155"/>
      <c r="BP466" s="155"/>
      <c r="BQ466" s="155"/>
    </row>
    <row r="467" spans="1:69" ht="13.2">
      <c r="A467" s="154"/>
      <c r="B467" s="154"/>
      <c r="C467" s="154"/>
      <c r="D467" s="154"/>
      <c r="E467" s="154"/>
      <c r="F467" s="154"/>
      <c r="G467" s="154"/>
      <c r="H467" s="154"/>
      <c r="I467" s="154"/>
      <c r="J467" s="154"/>
      <c r="K467" s="154"/>
      <c r="L467" s="154"/>
      <c r="M467" s="154"/>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4"/>
      <c r="AL467" s="154"/>
      <c r="AM467" s="154"/>
      <c r="AN467" s="154"/>
      <c r="AO467" s="154"/>
      <c r="AP467" s="154"/>
      <c r="AQ467" s="154"/>
      <c r="AR467" s="154"/>
      <c r="AS467" s="154"/>
      <c r="AT467" s="154"/>
      <c r="AU467" s="154"/>
      <c r="AV467" s="154"/>
      <c r="AW467" s="154"/>
      <c r="AX467" s="154"/>
      <c r="AY467" s="154"/>
      <c r="AZ467" s="154"/>
      <c r="BA467" s="154"/>
      <c r="BB467" s="154"/>
      <c r="BC467" s="154"/>
      <c r="BD467" s="154"/>
      <c r="BE467" s="155"/>
      <c r="BF467" s="155"/>
      <c r="BG467" s="155"/>
      <c r="BH467" s="155"/>
      <c r="BI467" s="155"/>
      <c r="BJ467" s="155"/>
      <c r="BK467" s="155"/>
      <c r="BL467" s="155"/>
      <c r="BM467" s="155"/>
      <c r="BN467" s="155"/>
      <c r="BO467" s="155"/>
      <c r="BP467" s="155"/>
      <c r="BQ467" s="155"/>
    </row>
    <row r="468" spans="1:69" ht="13.2">
      <c r="A468" s="154"/>
      <c r="B468" s="154"/>
      <c r="C468" s="154"/>
      <c r="D468" s="154"/>
      <c r="E468" s="154"/>
      <c r="F468" s="154"/>
      <c r="G468" s="154"/>
      <c r="H468" s="154"/>
      <c r="I468" s="154"/>
      <c r="J468" s="154"/>
      <c r="K468" s="154"/>
      <c r="L468" s="154"/>
      <c r="M468" s="154"/>
      <c r="N468" s="154"/>
      <c r="O468" s="154"/>
      <c r="P468" s="154"/>
      <c r="Q468" s="154"/>
      <c r="R468" s="154"/>
      <c r="S468" s="154"/>
      <c r="T468" s="154"/>
      <c r="U468" s="154"/>
      <c r="V468" s="154"/>
      <c r="W468" s="154"/>
      <c r="X468" s="154"/>
      <c r="Y468" s="154"/>
      <c r="Z468" s="154"/>
      <c r="AA468" s="154"/>
      <c r="AB468" s="154"/>
      <c r="AC468" s="154"/>
      <c r="AD468" s="154"/>
      <c r="AE468" s="154"/>
      <c r="AF468" s="154"/>
      <c r="AG468" s="154"/>
      <c r="AH468" s="154"/>
      <c r="AI468" s="154"/>
      <c r="AJ468" s="154"/>
      <c r="AK468" s="154"/>
      <c r="AL468" s="154"/>
      <c r="AM468" s="154"/>
      <c r="AN468" s="154"/>
      <c r="AO468" s="154"/>
      <c r="AP468" s="154"/>
      <c r="AQ468" s="154"/>
      <c r="AR468" s="154"/>
      <c r="AS468" s="154"/>
      <c r="AT468" s="154"/>
      <c r="AU468" s="154"/>
      <c r="AV468" s="154"/>
      <c r="AW468" s="154"/>
      <c r="AX468" s="154"/>
      <c r="AY468" s="154"/>
      <c r="AZ468" s="154"/>
      <c r="BA468" s="154"/>
      <c r="BB468" s="154"/>
      <c r="BC468" s="154"/>
      <c r="BD468" s="154"/>
      <c r="BE468" s="155"/>
      <c r="BF468" s="155"/>
      <c r="BG468" s="155"/>
      <c r="BH468" s="155"/>
      <c r="BI468" s="155"/>
      <c r="BJ468" s="155"/>
      <c r="BK468" s="155"/>
      <c r="BL468" s="155"/>
      <c r="BM468" s="155"/>
      <c r="BN468" s="155"/>
      <c r="BO468" s="155"/>
      <c r="BP468" s="155"/>
      <c r="BQ468" s="155"/>
    </row>
    <row r="469" spans="1:69" ht="13.2">
      <c r="A469" s="154"/>
      <c r="B469" s="154"/>
      <c r="C469" s="154"/>
      <c r="D469" s="154"/>
      <c r="E469" s="154"/>
      <c r="F469" s="154"/>
      <c r="G469" s="154"/>
      <c r="H469" s="154"/>
      <c r="I469" s="154"/>
      <c r="J469" s="154"/>
      <c r="K469" s="154"/>
      <c r="L469" s="154"/>
      <c r="M469" s="154"/>
      <c r="N469" s="154"/>
      <c r="O469" s="154"/>
      <c r="P469" s="154"/>
      <c r="Q469" s="154"/>
      <c r="R469" s="154"/>
      <c r="S469" s="154"/>
      <c r="T469" s="154"/>
      <c r="U469" s="154"/>
      <c r="V469" s="154"/>
      <c r="W469" s="154"/>
      <c r="X469" s="154"/>
      <c r="Y469" s="154"/>
      <c r="Z469" s="154"/>
      <c r="AA469" s="154"/>
      <c r="AB469" s="154"/>
      <c r="AC469" s="154"/>
      <c r="AD469" s="154"/>
      <c r="AE469" s="154"/>
      <c r="AF469" s="154"/>
      <c r="AG469" s="154"/>
      <c r="AH469" s="154"/>
      <c r="AI469" s="154"/>
      <c r="AJ469" s="154"/>
      <c r="AK469" s="154"/>
      <c r="AL469" s="154"/>
      <c r="AM469" s="154"/>
      <c r="AN469" s="154"/>
      <c r="AO469" s="154"/>
      <c r="AP469" s="154"/>
      <c r="AQ469" s="154"/>
      <c r="AR469" s="154"/>
      <c r="AS469" s="154"/>
      <c r="AT469" s="154"/>
      <c r="AU469" s="154"/>
      <c r="AV469" s="154"/>
      <c r="AW469" s="154"/>
      <c r="AX469" s="154"/>
      <c r="AY469" s="154"/>
      <c r="AZ469" s="154"/>
      <c r="BA469" s="154"/>
      <c r="BB469" s="154"/>
      <c r="BC469" s="154"/>
      <c r="BD469" s="154"/>
      <c r="BE469" s="155"/>
      <c r="BF469" s="155"/>
      <c r="BG469" s="155"/>
      <c r="BH469" s="155"/>
      <c r="BI469" s="155"/>
      <c r="BJ469" s="155"/>
      <c r="BK469" s="155"/>
      <c r="BL469" s="155"/>
      <c r="BM469" s="155"/>
      <c r="BN469" s="155"/>
      <c r="BO469" s="155"/>
      <c r="BP469" s="155"/>
      <c r="BQ469" s="155"/>
    </row>
    <row r="470" spans="1:69" ht="13.2">
      <c r="A470" s="154"/>
      <c r="B470" s="154"/>
      <c r="C470" s="154"/>
      <c r="D470" s="154"/>
      <c r="E470" s="154"/>
      <c r="F470" s="154"/>
      <c r="G470" s="154"/>
      <c r="H470" s="154"/>
      <c r="I470" s="154"/>
      <c r="J470" s="154"/>
      <c r="K470" s="154"/>
      <c r="L470" s="154"/>
      <c r="M470" s="154"/>
      <c r="N470" s="154"/>
      <c r="O470" s="154"/>
      <c r="P470" s="154"/>
      <c r="Q470" s="154"/>
      <c r="R470" s="154"/>
      <c r="S470" s="154"/>
      <c r="T470" s="154"/>
      <c r="U470" s="154"/>
      <c r="V470" s="154"/>
      <c r="W470" s="154"/>
      <c r="X470" s="154"/>
      <c r="Y470" s="154"/>
      <c r="Z470" s="154"/>
      <c r="AA470" s="154"/>
      <c r="AB470" s="154"/>
      <c r="AC470" s="154"/>
      <c r="AD470" s="154"/>
      <c r="AE470" s="154"/>
      <c r="AF470" s="154"/>
      <c r="AG470" s="154"/>
      <c r="AH470" s="154"/>
      <c r="AI470" s="154"/>
      <c r="AJ470" s="154"/>
      <c r="AK470" s="154"/>
      <c r="AL470" s="154"/>
      <c r="AM470" s="154"/>
      <c r="AN470" s="154"/>
      <c r="AO470" s="154"/>
      <c r="AP470" s="154"/>
      <c r="AQ470" s="154"/>
      <c r="AR470" s="154"/>
      <c r="AS470" s="154"/>
      <c r="AT470" s="154"/>
      <c r="AU470" s="154"/>
      <c r="AV470" s="154"/>
      <c r="AW470" s="154"/>
      <c r="AX470" s="154"/>
      <c r="AY470" s="154"/>
      <c r="AZ470" s="154"/>
      <c r="BA470" s="154"/>
      <c r="BB470" s="154"/>
      <c r="BC470" s="154"/>
      <c r="BD470" s="154"/>
      <c r="BE470" s="155"/>
      <c r="BF470" s="155"/>
      <c r="BG470" s="155"/>
      <c r="BH470" s="155"/>
      <c r="BI470" s="155"/>
      <c r="BJ470" s="155"/>
      <c r="BK470" s="155"/>
      <c r="BL470" s="155"/>
      <c r="BM470" s="155"/>
      <c r="BN470" s="155"/>
      <c r="BO470" s="155"/>
      <c r="BP470" s="155"/>
      <c r="BQ470" s="155"/>
    </row>
    <row r="471" spans="1:69" ht="13.2">
      <c r="A471" s="154"/>
      <c r="B471" s="154"/>
      <c r="C471" s="154"/>
      <c r="D471" s="154"/>
      <c r="E471" s="154"/>
      <c r="F471" s="154"/>
      <c r="G471" s="154"/>
      <c r="H471" s="154"/>
      <c r="I471" s="154"/>
      <c r="J471" s="154"/>
      <c r="K471" s="154"/>
      <c r="L471" s="154"/>
      <c r="M471" s="154"/>
      <c r="N471" s="154"/>
      <c r="O471" s="154"/>
      <c r="P471" s="154"/>
      <c r="Q471" s="154"/>
      <c r="R471" s="154"/>
      <c r="S471" s="154"/>
      <c r="T471" s="154"/>
      <c r="U471" s="154"/>
      <c r="V471" s="154"/>
      <c r="W471" s="154"/>
      <c r="X471" s="154"/>
      <c r="Y471" s="154"/>
      <c r="Z471" s="154"/>
      <c r="AA471" s="154"/>
      <c r="AB471" s="154"/>
      <c r="AC471" s="154"/>
      <c r="AD471" s="154"/>
      <c r="AE471" s="154"/>
      <c r="AF471" s="154"/>
      <c r="AG471" s="154"/>
      <c r="AH471" s="154"/>
      <c r="AI471" s="154"/>
      <c r="AJ471" s="154"/>
      <c r="AK471" s="154"/>
      <c r="AL471" s="154"/>
      <c r="AM471" s="154"/>
      <c r="AN471" s="154"/>
      <c r="AO471" s="154"/>
      <c r="AP471" s="154"/>
      <c r="AQ471" s="154"/>
      <c r="AR471" s="154"/>
      <c r="AS471" s="154"/>
      <c r="AT471" s="154"/>
      <c r="AU471" s="154"/>
      <c r="AV471" s="154"/>
      <c r="AW471" s="154"/>
      <c r="AX471" s="154"/>
      <c r="AY471" s="154"/>
      <c r="AZ471" s="154"/>
      <c r="BA471" s="154"/>
      <c r="BB471" s="154"/>
      <c r="BC471" s="154"/>
      <c r="BD471" s="154"/>
      <c r="BE471" s="155"/>
      <c r="BF471" s="155"/>
      <c r="BG471" s="155"/>
      <c r="BH471" s="155"/>
      <c r="BI471" s="155"/>
      <c r="BJ471" s="155"/>
      <c r="BK471" s="155"/>
      <c r="BL471" s="155"/>
      <c r="BM471" s="155"/>
      <c r="BN471" s="155"/>
      <c r="BO471" s="155"/>
      <c r="BP471" s="155"/>
      <c r="BQ471" s="155"/>
    </row>
    <row r="472" spans="1:69" ht="13.2">
      <c r="A472" s="154"/>
      <c r="B472" s="154"/>
      <c r="C472" s="154"/>
      <c r="D472" s="154"/>
      <c r="E472" s="154"/>
      <c r="F472" s="154"/>
      <c r="G472" s="154"/>
      <c r="H472" s="154"/>
      <c r="I472" s="154"/>
      <c r="J472" s="154"/>
      <c r="K472" s="154"/>
      <c r="L472" s="154"/>
      <c r="M472" s="154"/>
      <c r="N472" s="154"/>
      <c r="O472" s="154"/>
      <c r="P472" s="154"/>
      <c r="Q472" s="154"/>
      <c r="R472" s="154"/>
      <c r="S472" s="154"/>
      <c r="T472" s="154"/>
      <c r="U472" s="154"/>
      <c r="V472" s="154"/>
      <c r="W472" s="154"/>
      <c r="X472" s="154"/>
      <c r="Y472" s="154"/>
      <c r="Z472" s="154"/>
      <c r="AA472" s="154"/>
      <c r="AB472" s="154"/>
      <c r="AC472" s="154"/>
      <c r="AD472" s="154"/>
      <c r="AE472" s="154"/>
      <c r="AF472" s="154"/>
      <c r="AG472" s="154"/>
      <c r="AH472" s="154"/>
      <c r="AI472" s="154"/>
      <c r="AJ472" s="154"/>
      <c r="AK472" s="154"/>
      <c r="AL472" s="154"/>
      <c r="AM472" s="154"/>
      <c r="AN472" s="154"/>
      <c r="AO472" s="154"/>
      <c r="AP472" s="154"/>
      <c r="AQ472" s="154"/>
      <c r="AR472" s="154"/>
      <c r="AS472" s="154"/>
      <c r="AT472" s="154"/>
      <c r="AU472" s="154"/>
      <c r="AV472" s="154"/>
      <c r="AW472" s="154"/>
      <c r="AX472" s="154"/>
      <c r="AY472" s="154"/>
      <c r="AZ472" s="154"/>
      <c r="BA472" s="154"/>
      <c r="BB472" s="154"/>
      <c r="BC472" s="154"/>
      <c r="BD472" s="154"/>
      <c r="BE472" s="155"/>
      <c r="BF472" s="155"/>
      <c r="BG472" s="155"/>
      <c r="BH472" s="155"/>
      <c r="BI472" s="155"/>
      <c r="BJ472" s="155"/>
      <c r="BK472" s="155"/>
      <c r="BL472" s="155"/>
      <c r="BM472" s="155"/>
      <c r="BN472" s="155"/>
      <c r="BO472" s="155"/>
      <c r="BP472" s="155"/>
      <c r="BQ472" s="155"/>
    </row>
    <row r="473" spans="1:69" ht="13.2">
      <c r="A473" s="154"/>
      <c r="B473" s="154"/>
      <c r="C473" s="154"/>
      <c r="D473" s="154"/>
      <c r="E473" s="154"/>
      <c r="F473" s="154"/>
      <c r="G473" s="154"/>
      <c r="H473" s="154"/>
      <c r="I473" s="154"/>
      <c r="J473" s="154"/>
      <c r="K473" s="154"/>
      <c r="L473" s="154"/>
      <c r="M473" s="154"/>
      <c r="N473" s="154"/>
      <c r="O473" s="154"/>
      <c r="P473" s="154"/>
      <c r="Q473" s="154"/>
      <c r="R473" s="154"/>
      <c r="S473" s="154"/>
      <c r="T473" s="154"/>
      <c r="U473" s="154"/>
      <c r="V473" s="154"/>
      <c r="W473" s="154"/>
      <c r="X473" s="154"/>
      <c r="Y473" s="154"/>
      <c r="Z473" s="154"/>
      <c r="AA473" s="154"/>
      <c r="AB473" s="154"/>
      <c r="AC473" s="154"/>
      <c r="AD473" s="154"/>
      <c r="AE473" s="154"/>
      <c r="AF473" s="154"/>
      <c r="AG473" s="154"/>
      <c r="AH473" s="154"/>
      <c r="AI473" s="154"/>
      <c r="AJ473" s="154"/>
      <c r="AK473" s="154"/>
      <c r="AL473" s="154"/>
      <c r="AM473" s="154"/>
      <c r="AN473" s="154"/>
      <c r="AO473" s="154"/>
      <c r="AP473" s="154"/>
      <c r="AQ473" s="154"/>
      <c r="AR473" s="154"/>
      <c r="AS473" s="154"/>
      <c r="AT473" s="154"/>
      <c r="AU473" s="154"/>
      <c r="AV473" s="154"/>
      <c r="AW473" s="154"/>
      <c r="AX473" s="154"/>
      <c r="AY473" s="154"/>
      <c r="AZ473" s="154"/>
      <c r="BA473" s="154"/>
      <c r="BB473" s="154"/>
      <c r="BC473" s="154"/>
      <c r="BD473" s="154"/>
      <c r="BE473" s="155"/>
      <c r="BF473" s="155"/>
      <c r="BG473" s="155"/>
      <c r="BH473" s="155"/>
      <c r="BI473" s="155"/>
      <c r="BJ473" s="155"/>
      <c r="BK473" s="155"/>
      <c r="BL473" s="155"/>
      <c r="BM473" s="155"/>
      <c r="BN473" s="155"/>
      <c r="BO473" s="155"/>
      <c r="BP473" s="155"/>
      <c r="BQ473" s="155"/>
    </row>
    <row r="474" spans="1:69" ht="13.2">
      <c r="A474" s="154"/>
      <c r="B474" s="154"/>
      <c r="C474" s="154"/>
      <c r="D474" s="154"/>
      <c r="E474" s="154"/>
      <c r="F474" s="154"/>
      <c r="G474" s="154"/>
      <c r="H474" s="154"/>
      <c r="I474" s="154"/>
      <c r="J474" s="154"/>
      <c r="K474" s="154"/>
      <c r="L474" s="154"/>
      <c r="M474" s="154"/>
      <c r="N474" s="154"/>
      <c r="O474" s="154"/>
      <c r="P474" s="154"/>
      <c r="Q474" s="154"/>
      <c r="R474" s="154"/>
      <c r="S474" s="154"/>
      <c r="T474" s="154"/>
      <c r="U474" s="154"/>
      <c r="V474" s="154"/>
      <c r="W474" s="154"/>
      <c r="X474" s="154"/>
      <c r="Y474" s="154"/>
      <c r="Z474" s="154"/>
      <c r="AA474" s="154"/>
      <c r="AB474" s="154"/>
      <c r="AC474" s="154"/>
      <c r="AD474" s="154"/>
      <c r="AE474" s="154"/>
      <c r="AF474" s="154"/>
      <c r="AG474" s="154"/>
      <c r="AH474" s="154"/>
      <c r="AI474" s="154"/>
      <c r="AJ474" s="154"/>
      <c r="AK474" s="154"/>
      <c r="AL474" s="154"/>
      <c r="AM474" s="154"/>
      <c r="AN474" s="154"/>
      <c r="AO474" s="154"/>
      <c r="AP474" s="154"/>
      <c r="AQ474" s="154"/>
      <c r="AR474" s="154"/>
      <c r="AS474" s="154"/>
      <c r="AT474" s="154"/>
      <c r="AU474" s="154"/>
      <c r="AV474" s="154"/>
      <c r="AW474" s="154"/>
      <c r="AX474" s="154"/>
      <c r="AY474" s="154"/>
      <c r="AZ474" s="154"/>
      <c r="BA474" s="154"/>
      <c r="BB474" s="154"/>
      <c r="BC474" s="154"/>
      <c r="BD474" s="154"/>
      <c r="BE474" s="155"/>
      <c r="BF474" s="155"/>
      <c r="BG474" s="155"/>
      <c r="BH474" s="155"/>
      <c r="BI474" s="155"/>
      <c r="BJ474" s="155"/>
      <c r="BK474" s="155"/>
      <c r="BL474" s="155"/>
      <c r="BM474" s="155"/>
      <c r="BN474" s="155"/>
      <c r="BO474" s="155"/>
      <c r="BP474" s="155"/>
      <c r="BQ474" s="155"/>
    </row>
    <row r="475" spans="1:69" ht="13.2">
      <c r="A475" s="154"/>
      <c r="B475" s="154"/>
      <c r="C475" s="154"/>
      <c r="D475" s="154"/>
      <c r="E475" s="154"/>
      <c r="F475" s="154"/>
      <c r="G475" s="154"/>
      <c r="H475" s="154"/>
      <c r="I475" s="154"/>
      <c r="J475" s="154"/>
      <c r="K475" s="154"/>
      <c r="L475" s="154"/>
      <c r="M475" s="154"/>
      <c r="N475" s="154"/>
      <c r="O475" s="154"/>
      <c r="P475" s="154"/>
      <c r="Q475" s="154"/>
      <c r="R475" s="154"/>
      <c r="S475" s="154"/>
      <c r="T475" s="154"/>
      <c r="U475" s="154"/>
      <c r="V475" s="154"/>
      <c r="W475" s="154"/>
      <c r="X475" s="154"/>
      <c r="Y475" s="154"/>
      <c r="Z475" s="154"/>
      <c r="AA475" s="154"/>
      <c r="AB475" s="154"/>
      <c r="AC475" s="154"/>
      <c r="AD475" s="154"/>
      <c r="AE475" s="154"/>
      <c r="AF475" s="154"/>
      <c r="AG475" s="154"/>
      <c r="AH475" s="154"/>
      <c r="AI475" s="154"/>
      <c r="AJ475" s="154"/>
      <c r="AK475" s="154"/>
      <c r="AL475" s="154"/>
      <c r="AM475" s="154"/>
      <c r="AN475" s="154"/>
      <c r="AO475" s="154"/>
      <c r="AP475" s="154"/>
      <c r="AQ475" s="154"/>
      <c r="AR475" s="154"/>
      <c r="AS475" s="154"/>
      <c r="AT475" s="154"/>
      <c r="AU475" s="154"/>
      <c r="AV475" s="154"/>
      <c r="AW475" s="154"/>
      <c r="AX475" s="154"/>
      <c r="AY475" s="154"/>
      <c r="AZ475" s="154"/>
      <c r="BA475" s="154"/>
      <c r="BB475" s="154"/>
      <c r="BC475" s="154"/>
      <c r="BD475" s="154"/>
      <c r="BE475" s="155"/>
      <c r="BF475" s="155"/>
      <c r="BG475" s="155"/>
      <c r="BH475" s="155"/>
      <c r="BI475" s="155"/>
      <c r="BJ475" s="155"/>
      <c r="BK475" s="155"/>
      <c r="BL475" s="155"/>
      <c r="BM475" s="155"/>
      <c r="BN475" s="155"/>
      <c r="BO475" s="155"/>
      <c r="BP475" s="155"/>
      <c r="BQ475" s="155"/>
    </row>
    <row r="476" spans="1:69" ht="13.2">
      <c r="A476" s="154"/>
      <c r="B476" s="154"/>
      <c r="C476" s="154"/>
      <c r="D476" s="154"/>
      <c r="E476" s="154"/>
      <c r="F476" s="154"/>
      <c r="G476" s="154"/>
      <c r="H476" s="154"/>
      <c r="I476" s="154"/>
      <c r="J476" s="154"/>
      <c r="K476" s="154"/>
      <c r="L476" s="154"/>
      <c r="M476" s="154"/>
      <c r="N476" s="154"/>
      <c r="O476" s="154"/>
      <c r="P476" s="154"/>
      <c r="Q476" s="154"/>
      <c r="R476" s="154"/>
      <c r="S476" s="154"/>
      <c r="T476" s="154"/>
      <c r="U476" s="154"/>
      <c r="V476" s="154"/>
      <c r="W476" s="154"/>
      <c r="X476" s="154"/>
      <c r="Y476" s="154"/>
      <c r="Z476" s="154"/>
      <c r="AA476" s="154"/>
      <c r="AB476" s="154"/>
      <c r="AC476" s="154"/>
      <c r="AD476" s="154"/>
      <c r="AE476" s="154"/>
      <c r="AF476" s="154"/>
      <c r="AG476" s="154"/>
      <c r="AH476" s="154"/>
      <c r="AI476" s="154"/>
      <c r="AJ476" s="154"/>
      <c r="AK476" s="154"/>
      <c r="AL476" s="154"/>
      <c r="AM476" s="154"/>
      <c r="AN476" s="154"/>
      <c r="AO476" s="154"/>
      <c r="AP476" s="154"/>
      <c r="AQ476" s="154"/>
      <c r="AR476" s="154"/>
      <c r="AS476" s="154"/>
      <c r="AT476" s="154"/>
      <c r="AU476" s="154"/>
      <c r="AV476" s="154"/>
      <c r="AW476" s="154"/>
      <c r="AX476" s="154"/>
      <c r="AY476" s="154"/>
      <c r="AZ476" s="154"/>
      <c r="BA476" s="154"/>
      <c r="BB476" s="154"/>
      <c r="BC476" s="154"/>
      <c r="BD476" s="154"/>
      <c r="BE476" s="155"/>
      <c r="BF476" s="155"/>
      <c r="BG476" s="155"/>
      <c r="BH476" s="155"/>
      <c r="BI476" s="155"/>
      <c r="BJ476" s="155"/>
      <c r="BK476" s="155"/>
      <c r="BL476" s="155"/>
      <c r="BM476" s="155"/>
      <c r="BN476" s="155"/>
      <c r="BO476" s="155"/>
      <c r="BP476" s="155"/>
      <c r="BQ476" s="155"/>
    </row>
    <row r="477" spans="1:69" ht="13.2">
      <c r="A477" s="154"/>
      <c r="B477" s="154"/>
      <c r="C477" s="154"/>
      <c r="D477" s="154"/>
      <c r="E477" s="154"/>
      <c r="F477" s="154"/>
      <c r="G477" s="154"/>
      <c r="H477" s="154"/>
      <c r="I477" s="154"/>
      <c r="J477" s="154"/>
      <c r="K477" s="154"/>
      <c r="L477" s="154"/>
      <c r="M477" s="154"/>
      <c r="N477" s="154"/>
      <c r="O477" s="154"/>
      <c r="P477" s="154"/>
      <c r="Q477" s="154"/>
      <c r="R477" s="154"/>
      <c r="S477" s="154"/>
      <c r="T477" s="154"/>
      <c r="U477" s="154"/>
      <c r="V477" s="154"/>
      <c r="W477" s="154"/>
      <c r="X477" s="154"/>
      <c r="Y477" s="154"/>
      <c r="Z477" s="154"/>
      <c r="AA477" s="154"/>
      <c r="AB477" s="154"/>
      <c r="AC477" s="154"/>
      <c r="AD477" s="154"/>
      <c r="AE477" s="154"/>
      <c r="AF477" s="154"/>
      <c r="AG477" s="154"/>
      <c r="AH477" s="154"/>
      <c r="AI477" s="154"/>
      <c r="AJ477" s="154"/>
      <c r="AK477" s="154"/>
      <c r="AL477" s="154"/>
      <c r="AM477" s="154"/>
      <c r="AN477" s="154"/>
      <c r="AO477" s="154"/>
      <c r="AP477" s="154"/>
      <c r="AQ477" s="154"/>
      <c r="AR477" s="154"/>
      <c r="AS477" s="154"/>
      <c r="AT477" s="154"/>
      <c r="AU477" s="154"/>
      <c r="AV477" s="154"/>
      <c r="AW477" s="154"/>
      <c r="AX477" s="154"/>
      <c r="AY477" s="154"/>
      <c r="AZ477" s="154"/>
      <c r="BA477" s="154"/>
      <c r="BB477" s="154"/>
      <c r="BC477" s="154"/>
      <c r="BD477" s="154"/>
      <c r="BE477" s="155"/>
      <c r="BF477" s="155"/>
      <c r="BG477" s="155"/>
      <c r="BH477" s="155"/>
      <c r="BI477" s="155"/>
      <c r="BJ477" s="155"/>
      <c r="BK477" s="155"/>
      <c r="BL477" s="155"/>
      <c r="BM477" s="155"/>
      <c r="BN477" s="155"/>
      <c r="BO477" s="155"/>
      <c r="BP477" s="155"/>
      <c r="BQ477" s="155"/>
    </row>
    <row r="478" spans="1:69" ht="13.2">
      <c r="A478" s="154"/>
      <c r="B478" s="154"/>
      <c r="C478" s="154"/>
      <c r="D478" s="154"/>
      <c r="E478" s="154"/>
      <c r="F478" s="154"/>
      <c r="G478" s="154"/>
      <c r="H478" s="154"/>
      <c r="I478" s="154"/>
      <c r="J478" s="154"/>
      <c r="K478" s="154"/>
      <c r="L478" s="154"/>
      <c r="M478" s="154"/>
      <c r="N478" s="154"/>
      <c r="O478" s="154"/>
      <c r="P478" s="154"/>
      <c r="Q478" s="154"/>
      <c r="R478" s="154"/>
      <c r="S478" s="154"/>
      <c r="T478" s="154"/>
      <c r="U478" s="154"/>
      <c r="V478" s="154"/>
      <c r="W478" s="154"/>
      <c r="X478" s="154"/>
      <c r="Y478" s="154"/>
      <c r="Z478" s="154"/>
      <c r="AA478" s="154"/>
      <c r="AB478" s="154"/>
      <c r="AC478" s="154"/>
      <c r="AD478" s="154"/>
      <c r="AE478" s="154"/>
      <c r="AF478" s="154"/>
      <c r="AG478" s="154"/>
      <c r="AH478" s="154"/>
      <c r="AI478" s="154"/>
      <c r="AJ478" s="154"/>
      <c r="AK478" s="154"/>
      <c r="AL478" s="154"/>
      <c r="AM478" s="154"/>
      <c r="AN478" s="154"/>
      <c r="AO478" s="154"/>
      <c r="AP478" s="154"/>
      <c r="AQ478" s="154"/>
      <c r="AR478" s="154"/>
      <c r="AS478" s="154"/>
      <c r="AT478" s="154"/>
      <c r="AU478" s="154"/>
      <c r="AV478" s="154"/>
      <c r="AW478" s="154"/>
      <c r="AX478" s="154"/>
      <c r="AY478" s="154"/>
      <c r="AZ478" s="154"/>
      <c r="BA478" s="154"/>
      <c r="BB478" s="154"/>
      <c r="BC478" s="154"/>
      <c r="BD478" s="154"/>
      <c r="BE478" s="155"/>
      <c r="BF478" s="155"/>
      <c r="BG478" s="155"/>
      <c r="BH478" s="155"/>
      <c r="BI478" s="155"/>
      <c r="BJ478" s="155"/>
      <c r="BK478" s="155"/>
      <c r="BL478" s="155"/>
      <c r="BM478" s="155"/>
      <c r="BN478" s="155"/>
      <c r="BO478" s="155"/>
      <c r="BP478" s="155"/>
      <c r="BQ478" s="155"/>
    </row>
    <row r="479" spans="1:69" ht="13.2">
      <c r="A479" s="154"/>
      <c r="B479" s="154"/>
      <c r="C479" s="154"/>
      <c r="D479" s="154"/>
      <c r="E479" s="154"/>
      <c r="F479" s="154"/>
      <c r="G479" s="154"/>
      <c r="H479" s="154"/>
      <c r="I479" s="154"/>
      <c r="J479" s="154"/>
      <c r="K479" s="154"/>
      <c r="L479" s="154"/>
      <c r="M479" s="154"/>
      <c r="N479" s="154"/>
      <c r="O479" s="154"/>
      <c r="P479" s="154"/>
      <c r="Q479" s="154"/>
      <c r="R479" s="154"/>
      <c r="S479" s="154"/>
      <c r="T479" s="154"/>
      <c r="U479" s="154"/>
      <c r="V479" s="154"/>
      <c r="W479" s="154"/>
      <c r="X479" s="154"/>
      <c r="Y479" s="154"/>
      <c r="Z479" s="154"/>
      <c r="AA479" s="154"/>
      <c r="AB479" s="154"/>
      <c r="AC479" s="154"/>
      <c r="AD479" s="154"/>
      <c r="AE479" s="154"/>
      <c r="AF479" s="154"/>
      <c r="AG479" s="154"/>
      <c r="AH479" s="154"/>
      <c r="AI479" s="154"/>
      <c r="AJ479" s="154"/>
      <c r="AK479" s="154"/>
      <c r="AL479" s="154"/>
      <c r="AM479" s="154"/>
      <c r="AN479" s="154"/>
      <c r="AO479" s="154"/>
      <c r="AP479" s="154"/>
      <c r="AQ479" s="154"/>
      <c r="AR479" s="154"/>
      <c r="AS479" s="154"/>
      <c r="AT479" s="154"/>
      <c r="AU479" s="154"/>
      <c r="AV479" s="154"/>
      <c r="AW479" s="154"/>
      <c r="AX479" s="154"/>
      <c r="AY479" s="154"/>
      <c r="AZ479" s="154"/>
      <c r="BA479" s="154"/>
      <c r="BB479" s="154"/>
      <c r="BC479" s="154"/>
      <c r="BD479" s="154"/>
      <c r="BE479" s="155"/>
      <c r="BF479" s="155"/>
      <c r="BG479" s="155"/>
      <c r="BH479" s="155"/>
      <c r="BI479" s="155"/>
      <c r="BJ479" s="155"/>
      <c r="BK479" s="155"/>
      <c r="BL479" s="155"/>
      <c r="BM479" s="155"/>
      <c r="BN479" s="155"/>
      <c r="BO479" s="155"/>
      <c r="BP479" s="155"/>
      <c r="BQ479" s="155"/>
    </row>
    <row r="480" spans="1:69" ht="13.2">
      <c r="A480" s="154"/>
      <c r="B480" s="154"/>
      <c r="C480" s="154"/>
      <c r="D480" s="154"/>
      <c r="E480" s="154"/>
      <c r="F480" s="154"/>
      <c r="G480" s="154"/>
      <c r="H480" s="154"/>
      <c r="I480" s="154"/>
      <c r="J480" s="154"/>
      <c r="K480" s="154"/>
      <c r="L480" s="154"/>
      <c r="M480" s="154"/>
      <c r="N480" s="154"/>
      <c r="O480" s="154"/>
      <c r="P480" s="154"/>
      <c r="Q480" s="154"/>
      <c r="R480" s="154"/>
      <c r="S480" s="154"/>
      <c r="T480" s="154"/>
      <c r="U480" s="154"/>
      <c r="V480" s="154"/>
      <c r="W480" s="154"/>
      <c r="X480" s="154"/>
      <c r="Y480" s="154"/>
      <c r="Z480" s="154"/>
      <c r="AA480" s="154"/>
      <c r="AB480" s="154"/>
      <c r="AC480" s="154"/>
      <c r="AD480" s="154"/>
      <c r="AE480" s="154"/>
      <c r="AF480" s="154"/>
      <c r="AG480" s="154"/>
      <c r="AH480" s="154"/>
      <c r="AI480" s="154"/>
      <c r="AJ480" s="154"/>
      <c r="AK480" s="154"/>
      <c r="AL480" s="154"/>
      <c r="AM480" s="154"/>
      <c r="AN480" s="154"/>
      <c r="AO480" s="154"/>
      <c r="AP480" s="154"/>
      <c r="AQ480" s="154"/>
      <c r="AR480" s="154"/>
      <c r="AS480" s="154"/>
      <c r="AT480" s="154"/>
      <c r="AU480" s="154"/>
      <c r="AV480" s="154"/>
      <c r="AW480" s="154"/>
      <c r="AX480" s="154"/>
      <c r="AY480" s="154"/>
      <c r="AZ480" s="154"/>
      <c r="BA480" s="154"/>
      <c r="BB480" s="154"/>
      <c r="BC480" s="154"/>
      <c r="BD480" s="154"/>
      <c r="BE480" s="155"/>
      <c r="BF480" s="155"/>
      <c r="BG480" s="155"/>
      <c r="BH480" s="155"/>
      <c r="BI480" s="155"/>
      <c r="BJ480" s="155"/>
      <c r="BK480" s="155"/>
      <c r="BL480" s="155"/>
      <c r="BM480" s="155"/>
      <c r="BN480" s="155"/>
      <c r="BO480" s="155"/>
      <c r="BP480" s="155"/>
      <c r="BQ480" s="155"/>
    </row>
    <row r="481" spans="1:69" ht="13.2">
      <c r="A481" s="154"/>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c r="AY481" s="154"/>
      <c r="AZ481" s="154"/>
      <c r="BA481" s="154"/>
      <c r="BB481" s="154"/>
      <c r="BC481" s="154"/>
      <c r="BD481" s="154"/>
      <c r="BE481" s="155"/>
      <c r="BF481" s="155"/>
      <c r="BG481" s="155"/>
      <c r="BH481" s="155"/>
      <c r="BI481" s="155"/>
      <c r="BJ481" s="155"/>
      <c r="BK481" s="155"/>
      <c r="BL481" s="155"/>
      <c r="BM481" s="155"/>
      <c r="BN481" s="155"/>
      <c r="BO481" s="155"/>
      <c r="BP481" s="155"/>
      <c r="BQ481" s="155"/>
    </row>
    <row r="482" spans="1:69" ht="13.2">
      <c r="A482" s="154"/>
      <c r="B482" s="154"/>
      <c r="C482" s="154"/>
      <c r="D482" s="154"/>
      <c r="E482" s="154"/>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54"/>
      <c r="AY482" s="154"/>
      <c r="AZ482" s="154"/>
      <c r="BA482" s="154"/>
      <c r="BB482" s="154"/>
      <c r="BC482" s="154"/>
      <c r="BD482" s="154"/>
      <c r="BE482" s="155"/>
      <c r="BF482" s="155"/>
      <c r="BG482" s="155"/>
      <c r="BH482" s="155"/>
      <c r="BI482" s="155"/>
      <c r="BJ482" s="155"/>
      <c r="BK482" s="155"/>
      <c r="BL482" s="155"/>
      <c r="BM482" s="155"/>
      <c r="BN482" s="155"/>
      <c r="BO482" s="155"/>
      <c r="BP482" s="155"/>
      <c r="BQ482" s="155"/>
    </row>
    <row r="483" spans="1:69" ht="13.2">
      <c r="A483" s="154"/>
      <c r="B483" s="154"/>
      <c r="C483" s="154"/>
      <c r="D483" s="154"/>
      <c r="E483" s="154"/>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4"/>
      <c r="AY483" s="154"/>
      <c r="AZ483" s="154"/>
      <c r="BA483" s="154"/>
      <c r="BB483" s="154"/>
      <c r="BC483" s="154"/>
      <c r="BD483" s="154"/>
      <c r="BE483" s="155"/>
      <c r="BF483" s="155"/>
      <c r="BG483" s="155"/>
      <c r="BH483" s="155"/>
      <c r="BI483" s="155"/>
      <c r="BJ483" s="155"/>
      <c r="BK483" s="155"/>
      <c r="BL483" s="155"/>
      <c r="BM483" s="155"/>
      <c r="BN483" s="155"/>
      <c r="BO483" s="155"/>
      <c r="BP483" s="155"/>
      <c r="BQ483" s="155"/>
    </row>
    <row r="484" spans="1:69" ht="13.2">
      <c r="A484" s="154"/>
      <c r="B484" s="154"/>
      <c r="C484" s="154"/>
      <c r="D484" s="154"/>
      <c r="E484" s="154"/>
      <c r="F484" s="154"/>
      <c r="G484" s="154"/>
      <c r="H484" s="154"/>
      <c r="I484" s="154"/>
      <c r="J484" s="154"/>
      <c r="K484" s="154"/>
      <c r="L484" s="154"/>
      <c r="M484" s="154"/>
      <c r="N484" s="154"/>
      <c r="O484" s="154"/>
      <c r="P484" s="154"/>
      <c r="Q484" s="154"/>
      <c r="R484" s="154"/>
      <c r="S484" s="154"/>
      <c r="T484" s="154"/>
      <c r="U484" s="154"/>
      <c r="V484" s="154"/>
      <c r="W484" s="154"/>
      <c r="X484" s="154"/>
      <c r="Y484" s="154"/>
      <c r="Z484" s="154"/>
      <c r="AA484" s="154"/>
      <c r="AB484" s="154"/>
      <c r="AC484" s="154"/>
      <c r="AD484" s="154"/>
      <c r="AE484" s="154"/>
      <c r="AF484" s="154"/>
      <c r="AG484" s="154"/>
      <c r="AH484" s="154"/>
      <c r="AI484" s="154"/>
      <c r="AJ484" s="154"/>
      <c r="AK484" s="154"/>
      <c r="AL484" s="154"/>
      <c r="AM484" s="154"/>
      <c r="AN484" s="154"/>
      <c r="AO484" s="154"/>
      <c r="AP484" s="154"/>
      <c r="AQ484" s="154"/>
      <c r="AR484" s="154"/>
      <c r="AS484" s="154"/>
      <c r="AT484" s="154"/>
      <c r="AU484" s="154"/>
      <c r="AV484" s="154"/>
      <c r="AW484" s="154"/>
      <c r="AX484" s="154"/>
      <c r="AY484" s="154"/>
      <c r="AZ484" s="154"/>
      <c r="BA484" s="154"/>
      <c r="BB484" s="154"/>
      <c r="BC484" s="154"/>
      <c r="BD484" s="154"/>
      <c r="BE484" s="155"/>
      <c r="BF484" s="155"/>
      <c r="BG484" s="155"/>
      <c r="BH484" s="155"/>
      <c r="BI484" s="155"/>
      <c r="BJ484" s="155"/>
      <c r="BK484" s="155"/>
      <c r="BL484" s="155"/>
      <c r="BM484" s="155"/>
      <c r="BN484" s="155"/>
      <c r="BO484" s="155"/>
      <c r="BP484" s="155"/>
      <c r="BQ484" s="155"/>
    </row>
    <row r="485" spans="1:69" ht="13.2">
      <c r="A485" s="154"/>
      <c r="B485" s="154"/>
      <c r="C485" s="154"/>
      <c r="D485" s="154"/>
      <c r="E485" s="154"/>
      <c r="F485" s="154"/>
      <c r="G485" s="154"/>
      <c r="H485" s="154"/>
      <c r="I485" s="154"/>
      <c r="J485" s="154"/>
      <c r="K485" s="154"/>
      <c r="L485" s="154"/>
      <c r="M485" s="154"/>
      <c r="N485" s="154"/>
      <c r="O485" s="154"/>
      <c r="P485" s="154"/>
      <c r="Q485" s="154"/>
      <c r="R485" s="154"/>
      <c r="S485" s="154"/>
      <c r="T485" s="154"/>
      <c r="U485" s="154"/>
      <c r="V485" s="154"/>
      <c r="W485" s="154"/>
      <c r="X485" s="154"/>
      <c r="Y485" s="154"/>
      <c r="Z485" s="154"/>
      <c r="AA485" s="154"/>
      <c r="AB485" s="154"/>
      <c r="AC485" s="154"/>
      <c r="AD485" s="154"/>
      <c r="AE485" s="154"/>
      <c r="AF485" s="154"/>
      <c r="AG485" s="154"/>
      <c r="AH485" s="154"/>
      <c r="AI485" s="154"/>
      <c r="AJ485" s="154"/>
      <c r="AK485" s="154"/>
      <c r="AL485" s="154"/>
      <c r="AM485" s="154"/>
      <c r="AN485" s="154"/>
      <c r="AO485" s="154"/>
      <c r="AP485" s="154"/>
      <c r="AQ485" s="154"/>
      <c r="AR485" s="154"/>
      <c r="AS485" s="154"/>
      <c r="AT485" s="154"/>
      <c r="AU485" s="154"/>
      <c r="AV485" s="154"/>
      <c r="AW485" s="154"/>
      <c r="AX485" s="154"/>
      <c r="AY485" s="154"/>
      <c r="AZ485" s="154"/>
      <c r="BA485" s="154"/>
      <c r="BB485" s="154"/>
      <c r="BC485" s="154"/>
      <c r="BD485" s="154"/>
      <c r="BE485" s="155"/>
      <c r="BF485" s="155"/>
      <c r="BG485" s="155"/>
      <c r="BH485" s="155"/>
      <c r="BI485" s="155"/>
      <c r="BJ485" s="155"/>
      <c r="BK485" s="155"/>
      <c r="BL485" s="155"/>
      <c r="BM485" s="155"/>
      <c r="BN485" s="155"/>
      <c r="BO485" s="155"/>
      <c r="BP485" s="155"/>
      <c r="BQ485" s="155"/>
    </row>
    <row r="486" spans="1:69" ht="13.2">
      <c r="A486" s="154"/>
      <c r="B486" s="154"/>
      <c r="C486" s="154"/>
      <c r="D486" s="154"/>
      <c r="E486" s="154"/>
      <c r="F486" s="154"/>
      <c r="G486" s="154"/>
      <c r="H486" s="154"/>
      <c r="I486" s="154"/>
      <c r="J486" s="154"/>
      <c r="K486" s="154"/>
      <c r="L486" s="154"/>
      <c r="M486" s="154"/>
      <c r="N486" s="154"/>
      <c r="O486" s="154"/>
      <c r="P486" s="154"/>
      <c r="Q486" s="154"/>
      <c r="R486" s="154"/>
      <c r="S486" s="154"/>
      <c r="T486" s="154"/>
      <c r="U486" s="154"/>
      <c r="V486" s="154"/>
      <c r="W486" s="154"/>
      <c r="X486" s="154"/>
      <c r="Y486" s="154"/>
      <c r="Z486" s="154"/>
      <c r="AA486" s="154"/>
      <c r="AB486" s="154"/>
      <c r="AC486" s="154"/>
      <c r="AD486" s="154"/>
      <c r="AE486" s="154"/>
      <c r="AF486" s="154"/>
      <c r="AG486" s="154"/>
      <c r="AH486" s="154"/>
      <c r="AI486" s="154"/>
      <c r="AJ486" s="154"/>
      <c r="AK486" s="154"/>
      <c r="AL486" s="154"/>
      <c r="AM486" s="154"/>
      <c r="AN486" s="154"/>
      <c r="AO486" s="154"/>
      <c r="AP486" s="154"/>
      <c r="AQ486" s="154"/>
      <c r="AR486" s="154"/>
      <c r="AS486" s="154"/>
      <c r="AT486" s="154"/>
      <c r="AU486" s="154"/>
      <c r="AV486" s="154"/>
      <c r="AW486" s="154"/>
      <c r="AX486" s="154"/>
      <c r="AY486" s="154"/>
      <c r="AZ486" s="154"/>
      <c r="BA486" s="154"/>
      <c r="BB486" s="154"/>
      <c r="BC486" s="154"/>
      <c r="BD486" s="154"/>
      <c r="BE486" s="155"/>
      <c r="BF486" s="155"/>
      <c r="BG486" s="155"/>
      <c r="BH486" s="155"/>
      <c r="BI486" s="155"/>
      <c r="BJ486" s="155"/>
      <c r="BK486" s="155"/>
      <c r="BL486" s="155"/>
      <c r="BM486" s="155"/>
      <c r="BN486" s="155"/>
      <c r="BO486" s="155"/>
      <c r="BP486" s="155"/>
      <c r="BQ486" s="155"/>
    </row>
    <row r="487" spans="1:69" ht="13.2">
      <c r="A487" s="154"/>
      <c r="B487" s="154"/>
      <c r="C487" s="154"/>
      <c r="D487" s="154"/>
      <c r="E487" s="154"/>
      <c r="F487" s="154"/>
      <c r="G487" s="154"/>
      <c r="H487" s="154"/>
      <c r="I487" s="154"/>
      <c r="J487" s="154"/>
      <c r="K487" s="154"/>
      <c r="L487" s="154"/>
      <c r="M487" s="154"/>
      <c r="N487" s="154"/>
      <c r="O487" s="154"/>
      <c r="P487" s="154"/>
      <c r="Q487" s="154"/>
      <c r="R487" s="154"/>
      <c r="S487" s="154"/>
      <c r="T487" s="154"/>
      <c r="U487" s="154"/>
      <c r="V487" s="154"/>
      <c r="W487" s="154"/>
      <c r="X487" s="154"/>
      <c r="Y487" s="154"/>
      <c r="Z487" s="154"/>
      <c r="AA487" s="154"/>
      <c r="AB487" s="154"/>
      <c r="AC487" s="154"/>
      <c r="AD487" s="154"/>
      <c r="AE487" s="154"/>
      <c r="AF487" s="154"/>
      <c r="AG487" s="154"/>
      <c r="AH487" s="154"/>
      <c r="AI487" s="154"/>
      <c r="AJ487" s="154"/>
      <c r="AK487" s="154"/>
      <c r="AL487" s="154"/>
      <c r="AM487" s="154"/>
      <c r="AN487" s="154"/>
      <c r="AO487" s="154"/>
      <c r="AP487" s="154"/>
      <c r="AQ487" s="154"/>
      <c r="AR487" s="154"/>
      <c r="AS487" s="154"/>
      <c r="AT487" s="154"/>
      <c r="AU487" s="154"/>
      <c r="AV487" s="154"/>
      <c r="AW487" s="154"/>
      <c r="AX487" s="154"/>
      <c r="AY487" s="154"/>
      <c r="AZ487" s="154"/>
      <c r="BA487" s="154"/>
      <c r="BB487" s="154"/>
      <c r="BC487" s="154"/>
      <c r="BD487" s="154"/>
      <c r="BE487" s="155"/>
      <c r="BF487" s="155"/>
      <c r="BG487" s="155"/>
      <c r="BH487" s="155"/>
      <c r="BI487" s="155"/>
      <c r="BJ487" s="155"/>
      <c r="BK487" s="155"/>
      <c r="BL487" s="155"/>
      <c r="BM487" s="155"/>
      <c r="BN487" s="155"/>
      <c r="BO487" s="155"/>
      <c r="BP487" s="155"/>
      <c r="BQ487" s="155"/>
    </row>
    <row r="488" spans="1:69" ht="13.2">
      <c r="A488" s="154"/>
      <c r="B488" s="154"/>
      <c r="C488" s="154"/>
      <c r="D488" s="154"/>
      <c r="E488" s="154"/>
      <c r="F488" s="154"/>
      <c r="G488" s="154"/>
      <c r="H488" s="154"/>
      <c r="I488" s="154"/>
      <c r="J488" s="154"/>
      <c r="K488" s="154"/>
      <c r="L488" s="154"/>
      <c r="M488" s="154"/>
      <c r="N488" s="154"/>
      <c r="O488" s="154"/>
      <c r="P488" s="154"/>
      <c r="Q488" s="154"/>
      <c r="R488" s="154"/>
      <c r="S488" s="154"/>
      <c r="T488" s="154"/>
      <c r="U488" s="154"/>
      <c r="V488" s="154"/>
      <c r="W488" s="154"/>
      <c r="X488" s="154"/>
      <c r="Y488" s="154"/>
      <c r="Z488" s="154"/>
      <c r="AA488" s="154"/>
      <c r="AB488" s="154"/>
      <c r="AC488" s="154"/>
      <c r="AD488" s="154"/>
      <c r="AE488" s="154"/>
      <c r="AF488" s="154"/>
      <c r="AG488" s="154"/>
      <c r="AH488" s="154"/>
      <c r="AI488" s="154"/>
      <c r="AJ488" s="154"/>
      <c r="AK488" s="154"/>
      <c r="AL488" s="154"/>
      <c r="AM488" s="154"/>
      <c r="AN488" s="154"/>
      <c r="AO488" s="154"/>
      <c r="AP488" s="154"/>
      <c r="AQ488" s="154"/>
      <c r="AR488" s="154"/>
      <c r="AS488" s="154"/>
      <c r="AT488" s="154"/>
      <c r="AU488" s="154"/>
      <c r="AV488" s="154"/>
      <c r="AW488" s="154"/>
      <c r="AX488" s="154"/>
      <c r="AY488" s="154"/>
      <c r="AZ488" s="154"/>
      <c r="BA488" s="154"/>
      <c r="BB488" s="154"/>
      <c r="BC488" s="154"/>
      <c r="BD488" s="154"/>
      <c r="BE488" s="155"/>
      <c r="BF488" s="155"/>
      <c r="BG488" s="155"/>
      <c r="BH488" s="155"/>
      <c r="BI488" s="155"/>
      <c r="BJ488" s="155"/>
      <c r="BK488" s="155"/>
      <c r="BL488" s="155"/>
      <c r="BM488" s="155"/>
      <c r="BN488" s="155"/>
      <c r="BO488" s="155"/>
      <c r="BP488" s="155"/>
      <c r="BQ488" s="155"/>
    </row>
    <row r="489" spans="1:69" ht="13.2">
      <c r="A489" s="154"/>
      <c r="B489" s="154"/>
      <c r="C489" s="154"/>
      <c r="D489" s="154"/>
      <c r="E489" s="154"/>
      <c r="F489" s="154"/>
      <c r="G489" s="154"/>
      <c r="H489" s="154"/>
      <c r="I489" s="154"/>
      <c r="J489" s="154"/>
      <c r="K489" s="154"/>
      <c r="L489" s="154"/>
      <c r="M489" s="154"/>
      <c r="N489" s="154"/>
      <c r="O489" s="154"/>
      <c r="P489" s="154"/>
      <c r="Q489" s="154"/>
      <c r="R489" s="154"/>
      <c r="S489" s="154"/>
      <c r="T489" s="154"/>
      <c r="U489" s="154"/>
      <c r="V489" s="154"/>
      <c r="W489" s="154"/>
      <c r="X489" s="154"/>
      <c r="Y489" s="154"/>
      <c r="Z489" s="154"/>
      <c r="AA489" s="154"/>
      <c r="AB489" s="154"/>
      <c r="AC489" s="154"/>
      <c r="AD489" s="154"/>
      <c r="AE489" s="154"/>
      <c r="AF489" s="154"/>
      <c r="AG489" s="154"/>
      <c r="AH489" s="154"/>
      <c r="AI489" s="154"/>
      <c r="AJ489" s="154"/>
      <c r="AK489" s="154"/>
      <c r="AL489" s="154"/>
      <c r="AM489" s="154"/>
      <c r="AN489" s="154"/>
      <c r="AO489" s="154"/>
      <c r="AP489" s="154"/>
      <c r="AQ489" s="154"/>
      <c r="AR489" s="154"/>
      <c r="AS489" s="154"/>
      <c r="AT489" s="154"/>
      <c r="AU489" s="154"/>
      <c r="AV489" s="154"/>
      <c r="AW489" s="154"/>
      <c r="AX489" s="154"/>
      <c r="AY489" s="154"/>
      <c r="AZ489" s="154"/>
      <c r="BA489" s="154"/>
      <c r="BB489" s="154"/>
      <c r="BC489" s="154"/>
      <c r="BD489" s="154"/>
      <c r="BE489" s="155"/>
      <c r="BF489" s="155"/>
      <c r="BG489" s="155"/>
      <c r="BH489" s="155"/>
      <c r="BI489" s="155"/>
      <c r="BJ489" s="155"/>
      <c r="BK489" s="155"/>
      <c r="BL489" s="155"/>
      <c r="BM489" s="155"/>
      <c r="BN489" s="155"/>
      <c r="BO489" s="155"/>
      <c r="BP489" s="155"/>
      <c r="BQ489" s="155"/>
    </row>
    <row r="490" spans="1:69" ht="13.2">
      <c r="A490" s="154"/>
      <c r="B490" s="154"/>
      <c r="C490" s="154"/>
      <c r="D490" s="154"/>
      <c r="E490" s="154"/>
      <c r="F490" s="154"/>
      <c r="G490" s="154"/>
      <c r="H490" s="154"/>
      <c r="I490" s="154"/>
      <c r="J490" s="154"/>
      <c r="K490" s="154"/>
      <c r="L490" s="154"/>
      <c r="M490" s="154"/>
      <c r="N490" s="154"/>
      <c r="O490" s="154"/>
      <c r="P490" s="154"/>
      <c r="Q490" s="154"/>
      <c r="R490" s="154"/>
      <c r="S490" s="154"/>
      <c r="T490" s="154"/>
      <c r="U490" s="154"/>
      <c r="V490" s="154"/>
      <c r="W490" s="154"/>
      <c r="X490" s="154"/>
      <c r="Y490" s="154"/>
      <c r="Z490" s="154"/>
      <c r="AA490" s="154"/>
      <c r="AB490" s="154"/>
      <c r="AC490" s="154"/>
      <c r="AD490" s="154"/>
      <c r="AE490" s="154"/>
      <c r="AF490" s="154"/>
      <c r="AG490" s="154"/>
      <c r="AH490" s="154"/>
      <c r="AI490" s="154"/>
      <c r="AJ490" s="154"/>
      <c r="AK490" s="154"/>
      <c r="AL490" s="154"/>
      <c r="AM490" s="154"/>
      <c r="AN490" s="154"/>
      <c r="AO490" s="154"/>
      <c r="AP490" s="154"/>
      <c r="AQ490" s="154"/>
      <c r="AR490" s="154"/>
      <c r="AS490" s="154"/>
      <c r="AT490" s="154"/>
      <c r="AU490" s="154"/>
      <c r="AV490" s="154"/>
      <c r="AW490" s="154"/>
      <c r="AX490" s="154"/>
      <c r="AY490" s="154"/>
      <c r="AZ490" s="154"/>
      <c r="BA490" s="154"/>
      <c r="BB490" s="154"/>
      <c r="BC490" s="154"/>
      <c r="BD490" s="154"/>
      <c r="BE490" s="155"/>
      <c r="BF490" s="155"/>
      <c r="BG490" s="155"/>
      <c r="BH490" s="155"/>
      <c r="BI490" s="155"/>
      <c r="BJ490" s="155"/>
      <c r="BK490" s="155"/>
      <c r="BL490" s="155"/>
      <c r="BM490" s="155"/>
      <c r="BN490" s="155"/>
      <c r="BO490" s="155"/>
      <c r="BP490" s="155"/>
      <c r="BQ490" s="155"/>
    </row>
    <row r="491" spans="1:69" ht="13.2">
      <c r="A491" s="154"/>
      <c r="B491" s="154"/>
      <c r="C491" s="154"/>
      <c r="D491" s="154"/>
      <c r="E491" s="154"/>
      <c r="F491" s="154"/>
      <c r="G491" s="154"/>
      <c r="H491" s="154"/>
      <c r="I491" s="154"/>
      <c r="J491" s="154"/>
      <c r="K491" s="154"/>
      <c r="L491" s="154"/>
      <c r="M491" s="154"/>
      <c r="N491" s="154"/>
      <c r="O491" s="154"/>
      <c r="P491" s="154"/>
      <c r="Q491" s="154"/>
      <c r="R491" s="154"/>
      <c r="S491" s="154"/>
      <c r="T491" s="154"/>
      <c r="U491" s="154"/>
      <c r="V491" s="154"/>
      <c r="W491" s="154"/>
      <c r="X491" s="154"/>
      <c r="Y491" s="154"/>
      <c r="Z491" s="154"/>
      <c r="AA491" s="154"/>
      <c r="AB491" s="154"/>
      <c r="AC491" s="154"/>
      <c r="AD491" s="154"/>
      <c r="AE491" s="154"/>
      <c r="AF491" s="154"/>
      <c r="AG491" s="154"/>
      <c r="AH491" s="154"/>
      <c r="AI491" s="154"/>
      <c r="AJ491" s="154"/>
      <c r="AK491" s="154"/>
      <c r="AL491" s="154"/>
      <c r="AM491" s="154"/>
      <c r="AN491" s="154"/>
      <c r="AO491" s="154"/>
      <c r="AP491" s="154"/>
      <c r="AQ491" s="154"/>
      <c r="AR491" s="154"/>
      <c r="AS491" s="154"/>
      <c r="AT491" s="154"/>
      <c r="AU491" s="154"/>
      <c r="AV491" s="154"/>
      <c r="AW491" s="154"/>
      <c r="AX491" s="154"/>
      <c r="AY491" s="154"/>
      <c r="AZ491" s="154"/>
      <c r="BA491" s="154"/>
      <c r="BB491" s="154"/>
      <c r="BC491" s="154"/>
      <c r="BD491" s="154"/>
      <c r="BE491" s="155"/>
      <c r="BF491" s="155"/>
      <c r="BG491" s="155"/>
      <c r="BH491" s="155"/>
      <c r="BI491" s="155"/>
      <c r="BJ491" s="155"/>
      <c r="BK491" s="155"/>
      <c r="BL491" s="155"/>
      <c r="BM491" s="155"/>
      <c r="BN491" s="155"/>
      <c r="BO491" s="155"/>
      <c r="BP491" s="155"/>
      <c r="BQ491" s="155"/>
    </row>
    <row r="492" spans="1:69" ht="13.2">
      <c r="A492" s="154"/>
      <c r="B492" s="154"/>
      <c r="C492" s="154"/>
      <c r="D492" s="154"/>
      <c r="E492" s="154"/>
      <c r="F492" s="154"/>
      <c r="G492" s="154"/>
      <c r="H492" s="154"/>
      <c r="I492" s="154"/>
      <c r="J492" s="154"/>
      <c r="K492" s="154"/>
      <c r="L492" s="154"/>
      <c r="M492" s="154"/>
      <c r="N492" s="154"/>
      <c r="O492" s="154"/>
      <c r="P492" s="154"/>
      <c r="Q492" s="154"/>
      <c r="R492" s="154"/>
      <c r="S492" s="154"/>
      <c r="T492" s="154"/>
      <c r="U492" s="154"/>
      <c r="V492" s="154"/>
      <c r="W492" s="154"/>
      <c r="X492" s="154"/>
      <c r="Y492" s="154"/>
      <c r="Z492" s="154"/>
      <c r="AA492" s="154"/>
      <c r="AB492" s="154"/>
      <c r="AC492" s="154"/>
      <c r="AD492" s="154"/>
      <c r="AE492" s="154"/>
      <c r="AF492" s="154"/>
      <c r="AG492" s="154"/>
      <c r="AH492" s="154"/>
      <c r="AI492" s="154"/>
      <c r="AJ492" s="154"/>
      <c r="AK492" s="154"/>
      <c r="AL492" s="154"/>
      <c r="AM492" s="154"/>
      <c r="AN492" s="154"/>
      <c r="AO492" s="154"/>
      <c r="AP492" s="154"/>
      <c r="AQ492" s="154"/>
      <c r="AR492" s="154"/>
      <c r="AS492" s="154"/>
      <c r="AT492" s="154"/>
      <c r="AU492" s="154"/>
      <c r="AV492" s="154"/>
      <c r="AW492" s="154"/>
      <c r="AX492" s="154"/>
      <c r="AY492" s="154"/>
      <c r="AZ492" s="154"/>
      <c r="BA492" s="154"/>
      <c r="BB492" s="154"/>
      <c r="BC492" s="154"/>
      <c r="BD492" s="154"/>
      <c r="BE492" s="155"/>
      <c r="BF492" s="155"/>
      <c r="BG492" s="155"/>
      <c r="BH492" s="155"/>
      <c r="BI492" s="155"/>
      <c r="BJ492" s="155"/>
      <c r="BK492" s="155"/>
      <c r="BL492" s="155"/>
      <c r="BM492" s="155"/>
      <c r="BN492" s="155"/>
      <c r="BO492" s="155"/>
      <c r="BP492" s="155"/>
      <c r="BQ492" s="155"/>
    </row>
    <row r="493" spans="1:69" ht="13.2">
      <c r="A493" s="154"/>
      <c r="B493" s="154"/>
      <c r="C493" s="154"/>
      <c r="D493" s="154"/>
      <c r="E493" s="154"/>
      <c r="F493" s="154"/>
      <c r="G493" s="154"/>
      <c r="H493" s="154"/>
      <c r="I493" s="154"/>
      <c r="J493" s="154"/>
      <c r="K493" s="154"/>
      <c r="L493" s="154"/>
      <c r="M493" s="154"/>
      <c r="N493" s="154"/>
      <c r="O493" s="154"/>
      <c r="P493" s="154"/>
      <c r="Q493" s="154"/>
      <c r="R493" s="154"/>
      <c r="S493" s="154"/>
      <c r="T493" s="154"/>
      <c r="U493" s="154"/>
      <c r="V493" s="154"/>
      <c r="W493" s="154"/>
      <c r="X493" s="154"/>
      <c r="Y493" s="154"/>
      <c r="Z493" s="154"/>
      <c r="AA493" s="154"/>
      <c r="AB493" s="154"/>
      <c r="AC493" s="154"/>
      <c r="AD493" s="154"/>
      <c r="AE493" s="154"/>
      <c r="AF493" s="154"/>
      <c r="AG493" s="154"/>
      <c r="AH493" s="154"/>
      <c r="AI493" s="154"/>
      <c r="AJ493" s="154"/>
      <c r="AK493" s="154"/>
      <c r="AL493" s="154"/>
      <c r="AM493" s="154"/>
      <c r="AN493" s="154"/>
      <c r="AO493" s="154"/>
      <c r="AP493" s="154"/>
      <c r="AQ493" s="154"/>
      <c r="AR493" s="154"/>
      <c r="AS493" s="154"/>
      <c r="AT493" s="154"/>
      <c r="AU493" s="154"/>
      <c r="AV493" s="154"/>
      <c r="AW493" s="154"/>
      <c r="AX493" s="154"/>
      <c r="AY493" s="154"/>
      <c r="AZ493" s="154"/>
      <c r="BA493" s="154"/>
      <c r="BB493" s="154"/>
      <c r="BC493" s="154"/>
      <c r="BD493" s="154"/>
      <c r="BE493" s="155"/>
      <c r="BF493" s="155"/>
      <c r="BG493" s="155"/>
      <c r="BH493" s="155"/>
      <c r="BI493" s="155"/>
      <c r="BJ493" s="155"/>
      <c r="BK493" s="155"/>
      <c r="BL493" s="155"/>
      <c r="BM493" s="155"/>
      <c r="BN493" s="155"/>
      <c r="BO493" s="155"/>
      <c r="BP493" s="155"/>
      <c r="BQ493" s="155"/>
    </row>
    <row r="494" spans="1:69" ht="13.2">
      <c r="A494" s="154"/>
      <c r="B494" s="154"/>
      <c r="C494" s="154"/>
      <c r="D494" s="154"/>
      <c r="E494" s="154"/>
      <c r="F494" s="154"/>
      <c r="G494" s="154"/>
      <c r="H494" s="154"/>
      <c r="I494" s="154"/>
      <c r="J494" s="154"/>
      <c r="K494" s="154"/>
      <c r="L494" s="154"/>
      <c r="M494" s="154"/>
      <c r="N494" s="154"/>
      <c r="O494" s="154"/>
      <c r="P494" s="154"/>
      <c r="Q494" s="154"/>
      <c r="R494" s="154"/>
      <c r="S494" s="154"/>
      <c r="T494" s="154"/>
      <c r="U494" s="154"/>
      <c r="V494" s="154"/>
      <c r="W494" s="154"/>
      <c r="X494" s="154"/>
      <c r="Y494" s="154"/>
      <c r="Z494" s="154"/>
      <c r="AA494" s="154"/>
      <c r="AB494" s="154"/>
      <c r="AC494" s="154"/>
      <c r="AD494" s="154"/>
      <c r="AE494" s="154"/>
      <c r="AF494" s="154"/>
      <c r="AG494" s="154"/>
      <c r="AH494" s="154"/>
      <c r="AI494" s="154"/>
      <c r="AJ494" s="154"/>
      <c r="AK494" s="154"/>
      <c r="AL494" s="154"/>
      <c r="AM494" s="154"/>
      <c r="AN494" s="154"/>
      <c r="AO494" s="154"/>
      <c r="AP494" s="154"/>
      <c r="AQ494" s="154"/>
      <c r="AR494" s="154"/>
      <c r="AS494" s="154"/>
      <c r="AT494" s="154"/>
      <c r="AU494" s="154"/>
      <c r="AV494" s="154"/>
      <c r="AW494" s="154"/>
      <c r="AX494" s="154"/>
      <c r="AY494" s="154"/>
      <c r="AZ494" s="154"/>
      <c r="BA494" s="154"/>
      <c r="BB494" s="154"/>
      <c r="BC494" s="154"/>
      <c r="BD494" s="154"/>
      <c r="BE494" s="155"/>
      <c r="BF494" s="155"/>
      <c r="BG494" s="155"/>
      <c r="BH494" s="155"/>
      <c r="BI494" s="155"/>
      <c r="BJ494" s="155"/>
      <c r="BK494" s="155"/>
      <c r="BL494" s="155"/>
      <c r="BM494" s="155"/>
      <c r="BN494" s="155"/>
      <c r="BO494" s="155"/>
      <c r="BP494" s="155"/>
      <c r="BQ494" s="155"/>
    </row>
    <row r="495" spans="1:69" ht="13.2">
      <c r="A495" s="154"/>
      <c r="B495" s="154"/>
      <c r="C495" s="154"/>
      <c r="D495" s="154"/>
      <c r="E495" s="154"/>
      <c r="F495" s="154"/>
      <c r="G495" s="154"/>
      <c r="H495" s="154"/>
      <c r="I495" s="154"/>
      <c r="J495" s="154"/>
      <c r="K495" s="154"/>
      <c r="L495" s="154"/>
      <c r="M495" s="154"/>
      <c r="N495" s="154"/>
      <c r="O495" s="154"/>
      <c r="P495" s="154"/>
      <c r="Q495" s="154"/>
      <c r="R495" s="154"/>
      <c r="S495" s="154"/>
      <c r="T495" s="154"/>
      <c r="U495" s="154"/>
      <c r="V495" s="154"/>
      <c r="W495" s="154"/>
      <c r="X495" s="154"/>
      <c r="Y495" s="154"/>
      <c r="Z495" s="154"/>
      <c r="AA495" s="154"/>
      <c r="AB495" s="154"/>
      <c r="AC495" s="154"/>
      <c r="AD495" s="154"/>
      <c r="AE495" s="154"/>
      <c r="AF495" s="154"/>
      <c r="AG495" s="154"/>
      <c r="AH495" s="154"/>
      <c r="AI495" s="154"/>
      <c r="AJ495" s="154"/>
      <c r="AK495" s="154"/>
      <c r="AL495" s="154"/>
      <c r="AM495" s="154"/>
      <c r="AN495" s="154"/>
      <c r="AO495" s="154"/>
      <c r="AP495" s="154"/>
      <c r="AQ495" s="154"/>
      <c r="AR495" s="154"/>
      <c r="AS495" s="154"/>
      <c r="AT495" s="154"/>
      <c r="AU495" s="154"/>
      <c r="AV495" s="154"/>
      <c r="AW495" s="154"/>
      <c r="AX495" s="154"/>
      <c r="AY495" s="154"/>
      <c r="AZ495" s="154"/>
      <c r="BA495" s="154"/>
      <c r="BB495" s="154"/>
      <c r="BC495" s="154"/>
      <c r="BD495" s="154"/>
      <c r="BE495" s="155"/>
      <c r="BF495" s="155"/>
      <c r="BG495" s="155"/>
      <c r="BH495" s="155"/>
      <c r="BI495" s="155"/>
      <c r="BJ495" s="155"/>
      <c r="BK495" s="155"/>
      <c r="BL495" s="155"/>
      <c r="BM495" s="155"/>
      <c r="BN495" s="155"/>
      <c r="BO495" s="155"/>
      <c r="BP495" s="155"/>
      <c r="BQ495" s="155"/>
    </row>
    <row r="496" spans="1:69" ht="13.2">
      <c r="A496" s="154"/>
      <c r="B496" s="154"/>
      <c r="C496" s="154"/>
      <c r="D496" s="154"/>
      <c r="E496" s="154"/>
      <c r="F496" s="154"/>
      <c r="G496" s="154"/>
      <c r="H496" s="154"/>
      <c r="I496" s="154"/>
      <c r="J496" s="154"/>
      <c r="K496" s="154"/>
      <c r="L496" s="154"/>
      <c r="M496" s="154"/>
      <c r="N496" s="154"/>
      <c r="O496" s="154"/>
      <c r="P496" s="154"/>
      <c r="Q496" s="154"/>
      <c r="R496" s="154"/>
      <c r="S496" s="154"/>
      <c r="T496" s="154"/>
      <c r="U496" s="154"/>
      <c r="V496" s="154"/>
      <c r="W496" s="154"/>
      <c r="X496" s="154"/>
      <c r="Y496" s="154"/>
      <c r="Z496" s="154"/>
      <c r="AA496" s="154"/>
      <c r="AB496" s="154"/>
      <c r="AC496" s="154"/>
      <c r="AD496" s="154"/>
      <c r="AE496" s="154"/>
      <c r="AF496" s="154"/>
      <c r="AG496" s="154"/>
      <c r="AH496" s="154"/>
      <c r="AI496" s="154"/>
      <c r="AJ496" s="154"/>
      <c r="AK496" s="154"/>
      <c r="AL496" s="154"/>
      <c r="AM496" s="154"/>
      <c r="AN496" s="154"/>
      <c r="AO496" s="154"/>
      <c r="AP496" s="154"/>
      <c r="AQ496" s="154"/>
      <c r="AR496" s="154"/>
      <c r="AS496" s="154"/>
      <c r="AT496" s="154"/>
      <c r="AU496" s="154"/>
      <c r="AV496" s="154"/>
      <c r="AW496" s="154"/>
      <c r="AX496" s="154"/>
      <c r="AY496" s="154"/>
      <c r="AZ496" s="154"/>
      <c r="BA496" s="154"/>
      <c r="BB496" s="154"/>
      <c r="BC496" s="154"/>
      <c r="BD496" s="154"/>
      <c r="BE496" s="155"/>
      <c r="BF496" s="155"/>
      <c r="BG496" s="155"/>
      <c r="BH496" s="155"/>
      <c r="BI496" s="155"/>
      <c r="BJ496" s="155"/>
      <c r="BK496" s="155"/>
      <c r="BL496" s="155"/>
      <c r="BM496" s="155"/>
      <c r="BN496" s="155"/>
      <c r="BO496" s="155"/>
      <c r="BP496" s="155"/>
      <c r="BQ496" s="155"/>
    </row>
    <row r="497" spans="1:69" ht="13.2">
      <c r="A497" s="154"/>
      <c r="B497" s="154"/>
      <c r="C497" s="154"/>
      <c r="D497" s="154"/>
      <c r="E497" s="154"/>
      <c r="F497" s="154"/>
      <c r="G497" s="154"/>
      <c r="H497" s="154"/>
      <c r="I497" s="154"/>
      <c r="J497" s="154"/>
      <c r="K497" s="154"/>
      <c r="L497" s="154"/>
      <c r="M497" s="154"/>
      <c r="N497" s="154"/>
      <c r="O497" s="154"/>
      <c r="P497" s="154"/>
      <c r="Q497" s="154"/>
      <c r="R497" s="154"/>
      <c r="S497" s="154"/>
      <c r="T497" s="154"/>
      <c r="U497" s="154"/>
      <c r="V497" s="154"/>
      <c r="W497" s="154"/>
      <c r="X497" s="154"/>
      <c r="Y497" s="154"/>
      <c r="Z497" s="154"/>
      <c r="AA497" s="154"/>
      <c r="AB497" s="154"/>
      <c r="AC497" s="154"/>
      <c r="AD497" s="154"/>
      <c r="AE497" s="154"/>
      <c r="AF497" s="154"/>
      <c r="AG497" s="154"/>
      <c r="AH497" s="154"/>
      <c r="AI497" s="154"/>
      <c r="AJ497" s="154"/>
      <c r="AK497" s="154"/>
      <c r="AL497" s="154"/>
      <c r="AM497" s="154"/>
      <c r="AN497" s="154"/>
      <c r="AO497" s="154"/>
      <c r="AP497" s="154"/>
      <c r="AQ497" s="154"/>
      <c r="AR497" s="154"/>
      <c r="AS497" s="154"/>
      <c r="AT497" s="154"/>
      <c r="AU497" s="154"/>
      <c r="AV497" s="154"/>
      <c r="AW497" s="154"/>
      <c r="AX497" s="154"/>
      <c r="AY497" s="154"/>
      <c r="AZ497" s="154"/>
      <c r="BA497" s="154"/>
      <c r="BB497" s="154"/>
      <c r="BC497" s="154"/>
      <c r="BD497" s="154"/>
      <c r="BE497" s="155"/>
      <c r="BF497" s="155"/>
      <c r="BG497" s="155"/>
      <c r="BH497" s="155"/>
      <c r="BI497" s="155"/>
      <c r="BJ497" s="155"/>
      <c r="BK497" s="155"/>
      <c r="BL497" s="155"/>
      <c r="BM497" s="155"/>
      <c r="BN497" s="155"/>
      <c r="BO497" s="155"/>
      <c r="BP497" s="155"/>
      <c r="BQ497" s="155"/>
    </row>
    <row r="498" spans="1:69" ht="13.2">
      <c r="A498" s="154"/>
      <c r="B498" s="154"/>
      <c r="C498" s="154"/>
      <c r="D498" s="154"/>
      <c r="E498" s="154"/>
      <c r="F498" s="154"/>
      <c r="G498" s="154"/>
      <c r="H498" s="154"/>
      <c r="I498" s="154"/>
      <c r="J498" s="154"/>
      <c r="K498" s="154"/>
      <c r="L498" s="154"/>
      <c r="M498" s="154"/>
      <c r="N498" s="154"/>
      <c r="O498" s="154"/>
      <c r="P498" s="154"/>
      <c r="Q498" s="154"/>
      <c r="R498" s="154"/>
      <c r="S498" s="154"/>
      <c r="T498" s="154"/>
      <c r="U498" s="154"/>
      <c r="V498" s="154"/>
      <c r="W498" s="154"/>
      <c r="X498" s="154"/>
      <c r="Y498" s="154"/>
      <c r="Z498" s="154"/>
      <c r="AA498" s="154"/>
      <c r="AB498" s="154"/>
      <c r="AC498" s="154"/>
      <c r="AD498" s="154"/>
      <c r="AE498" s="154"/>
      <c r="AF498" s="154"/>
      <c r="AG498" s="154"/>
      <c r="AH498" s="154"/>
      <c r="AI498" s="154"/>
      <c r="AJ498" s="154"/>
      <c r="AK498" s="154"/>
      <c r="AL498" s="154"/>
      <c r="AM498" s="154"/>
      <c r="AN498" s="154"/>
      <c r="AO498" s="154"/>
      <c r="AP498" s="154"/>
      <c r="AQ498" s="154"/>
      <c r="AR498" s="154"/>
      <c r="AS498" s="154"/>
      <c r="AT498" s="154"/>
      <c r="AU498" s="154"/>
      <c r="AV498" s="154"/>
      <c r="AW498" s="154"/>
      <c r="AX498" s="154"/>
      <c r="AY498" s="154"/>
      <c r="AZ498" s="154"/>
      <c r="BA498" s="154"/>
      <c r="BB498" s="154"/>
      <c r="BC498" s="154"/>
      <c r="BD498" s="154"/>
      <c r="BE498" s="155"/>
      <c r="BF498" s="155"/>
      <c r="BG498" s="155"/>
      <c r="BH498" s="155"/>
      <c r="BI498" s="155"/>
      <c r="BJ498" s="155"/>
      <c r="BK498" s="155"/>
      <c r="BL498" s="155"/>
      <c r="BM498" s="155"/>
      <c r="BN498" s="155"/>
      <c r="BO498" s="155"/>
      <c r="BP498" s="155"/>
      <c r="BQ498" s="155"/>
    </row>
    <row r="499" spans="1:69" ht="13.2">
      <c r="A499" s="154"/>
      <c r="B499" s="154"/>
      <c r="C499" s="154"/>
      <c r="D499" s="154"/>
      <c r="E499" s="154"/>
      <c r="F499" s="154"/>
      <c r="G499" s="154"/>
      <c r="H499" s="154"/>
      <c r="I499" s="154"/>
      <c r="J499" s="154"/>
      <c r="K499" s="154"/>
      <c r="L499" s="154"/>
      <c r="M499" s="154"/>
      <c r="N499" s="154"/>
      <c r="O499" s="154"/>
      <c r="P499" s="154"/>
      <c r="Q499" s="154"/>
      <c r="R499" s="154"/>
      <c r="S499" s="154"/>
      <c r="T499" s="154"/>
      <c r="U499" s="154"/>
      <c r="V499" s="154"/>
      <c r="W499" s="154"/>
      <c r="X499" s="154"/>
      <c r="Y499" s="154"/>
      <c r="Z499" s="154"/>
      <c r="AA499" s="154"/>
      <c r="AB499" s="154"/>
      <c r="AC499" s="154"/>
      <c r="AD499" s="154"/>
      <c r="AE499" s="154"/>
      <c r="AF499" s="154"/>
      <c r="AG499" s="154"/>
      <c r="AH499" s="154"/>
      <c r="AI499" s="154"/>
      <c r="AJ499" s="154"/>
      <c r="AK499" s="154"/>
      <c r="AL499" s="154"/>
      <c r="AM499" s="154"/>
      <c r="AN499" s="154"/>
      <c r="AO499" s="154"/>
      <c r="AP499" s="154"/>
      <c r="AQ499" s="154"/>
      <c r="AR499" s="154"/>
      <c r="AS499" s="154"/>
      <c r="AT499" s="154"/>
      <c r="AU499" s="154"/>
      <c r="AV499" s="154"/>
      <c r="AW499" s="154"/>
      <c r="AX499" s="154"/>
      <c r="AY499" s="154"/>
      <c r="AZ499" s="154"/>
      <c r="BA499" s="154"/>
      <c r="BB499" s="154"/>
      <c r="BC499" s="154"/>
      <c r="BD499" s="154"/>
      <c r="BE499" s="155"/>
      <c r="BF499" s="155"/>
      <c r="BG499" s="155"/>
      <c r="BH499" s="155"/>
      <c r="BI499" s="155"/>
      <c r="BJ499" s="155"/>
      <c r="BK499" s="155"/>
      <c r="BL499" s="155"/>
      <c r="BM499" s="155"/>
      <c r="BN499" s="155"/>
      <c r="BO499" s="155"/>
      <c r="BP499" s="155"/>
      <c r="BQ499" s="155"/>
    </row>
    <row r="500" spans="1:69" ht="13.2">
      <c r="A500" s="154"/>
      <c r="B500" s="154"/>
      <c r="C500" s="154"/>
      <c r="D500" s="154"/>
      <c r="E500" s="154"/>
      <c r="F500" s="154"/>
      <c r="G500" s="154"/>
      <c r="H500" s="154"/>
      <c r="I500" s="154"/>
      <c r="J500" s="154"/>
      <c r="K500" s="154"/>
      <c r="L500" s="154"/>
      <c r="M500" s="154"/>
      <c r="N500" s="154"/>
      <c r="O500" s="154"/>
      <c r="P500" s="154"/>
      <c r="Q500" s="154"/>
      <c r="R500" s="154"/>
      <c r="S500" s="154"/>
      <c r="T500" s="154"/>
      <c r="U500" s="154"/>
      <c r="V500" s="154"/>
      <c r="W500" s="154"/>
      <c r="X500" s="154"/>
      <c r="Y500" s="154"/>
      <c r="Z500" s="154"/>
      <c r="AA500" s="154"/>
      <c r="AB500" s="154"/>
      <c r="AC500" s="154"/>
      <c r="AD500" s="154"/>
      <c r="AE500" s="154"/>
      <c r="AF500" s="154"/>
      <c r="AG500" s="154"/>
      <c r="AH500" s="154"/>
      <c r="AI500" s="154"/>
      <c r="AJ500" s="154"/>
      <c r="AK500" s="154"/>
      <c r="AL500" s="154"/>
      <c r="AM500" s="154"/>
      <c r="AN500" s="154"/>
      <c r="AO500" s="154"/>
      <c r="AP500" s="154"/>
      <c r="AQ500" s="154"/>
      <c r="AR500" s="154"/>
      <c r="AS500" s="154"/>
      <c r="AT500" s="154"/>
      <c r="AU500" s="154"/>
      <c r="AV500" s="154"/>
      <c r="AW500" s="154"/>
      <c r="AX500" s="154"/>
      <c r="AY500" s="154"/>
      <c r="AZ500" s="154"/>
      <c r="BA500" s="154"/>
      <c r="BB500" s="154"/>
      <c r="BC500" s="154"/>
      <c r="BD500" s="154"/>
      <c r="BE500" s="155"/>
      <c r="BF500" s="155"/>
      <c r="BG500" s="155"/>
      <c r="BH500" s="155"/>
      <c r="BI500" s="155"/>
      <c r="BJ500" s="155"/>
      <c r="BK500" s="155"/>
      <c r="BL500" s="155"/>
      <c r="BM500" s="155"/>
      <c r="BN500" s="155"/>
      <c r="BO500" s="155"/>
      <c r="BP500" s="155"/>
      <c r="BQ500" s="155"/>
    </row>
    <row r="501" spans="1:69" ht="13.2">
      <c r="A501" s="154"/>
      <c r="B501" s="154"/>
      <c r="C501" s="154"/>
      <c r="D501" s="154"/>
      <c r="E501" s="154"/>
      <c r="F501" s="154"/>
      <c r="G501" s="154"/>
      <c r="H501" s="154"/>
      <c r="I501" s="154"/>
      <c r="J501" s="154"/>
      <c r="K501" s="154"/>
      <c r="L501" s="154"/>
      <c r="M501" s="154"/>
      <c r="N501" s="154"/>
      <c r="O501" s="154"/>
      <c r="P501" s="154"/>
      <c r="Q501" s="154"/>
      <c r="R501" s="154"/>
      <c r="S501" s="154"/>
      <c r="T501" s="154"/>
      <c r="U501" s="154"/>
      <c r="V501" s="154"/>
      <c r="W501" s="154"/>
      <c r="X501" s="154"/>
      <c r="Y501" s="154"/>
      <c r="Z501" s="154"/>
      <c r="AA501" s="154"/>
      <c r="AB501" s="154"/>
      <c r="AC501" s="154"/>
      <c r="AD501" s="154"/>
      <c r="AE501" s="154"/>
      <c r="AF501" s="154"/>
      <c r="AG501" s="154"/>
      <c r="AH501" s="154"/>
      <c r="AI501" s="154"/>
      <c r="AJ501" s="154"/>
      <c r="AK501" s="154"/>
      <c r="AL501" s="154"/>
      <c r="AM501" s="154"/>
      <c r="AN501" s="154"/>
      <c r="AO501" s="154"/>
      <c r="AP501" s="154"/>
      <c r="AQ501" s="154"/>
      <c r="AR501" s="154"/>
      <c r="AS501" s="154"/>
      <c r="AT501" s="154"/>
      <c r="AU501" s="154"/>
      <c r="AV501" s="154"/>
      <c r="AW501" s="154"/>
      <c r="AX501" s="154"/>
      <c r="AY501" s="154"/>
      <c r="AZ501" s="154"/>
      <c r="BA501" s="154"/>
      <c r="BB501" s="154"/>
      <c r="BC501" s="154"/>
      <c r="BD501" s="154"/>
      <c r="BE501" s="155"/>
      <c r="BF501" s="155"/>
      <c r="BG501" s="155"/>
      <c r="BH501" s="155"/>
      <c r="BI501" s="155"/>
      <c r="BJ501" s="155"/>
      <c r="BK501" s="155"/>
      <c r="BL501" s="155"/>
      <c r="BM501" s="155"/>
      <c r="BN501" s="155"/>
      <c r="BO501" s="155"/>
      <c r="BP501" s="155"/>
      <c r="BQ501" s="155"/>
    </row>
    <row r="502" spans="1:69" ht="13.2">
      <c r="A502" s="154"/>
      <c r="B502" s="154"/>
      <c r="C502" s="154"/>
      <c r="D502" s="154"/>
      <c r="E502" s="154"/>
      <c r="F502" s="154"/>
      <c r="G502" s="154"/>
      <c r="H502" s="154"/>
      <c r="I502" s="154"/>
      <c r="J502" s="154"/>
      <c r="K502" s="154"/>
      <c r="L502" s="154"/>
      <c r="M502" s="154"/>
      <c r="N502" s="154"/>
      <c r="O502" s="154"/>
      <c r="P502" s="154"/>
      <c r="Q502" s="154"/>
      <c r="R502" s="154"/>
      <c r="S502" s="154"/>
      <c r="T502" s="154"/>
      <c r="U502" s="154"/>
      <c r="V502" s="154"/>
      <c r="W502" s="154"/>
      <c r="X502" s="154"/>
      <c r="Y502" s="154"/>
      <c r="Z502" s="154"/>
      <c r="AA502" s="154"/>
      <c r="AB502" s="154"/>
      <c r="AC502" s="154"/>
      <c r="AD502" s="154"/>
      <c r="AE502" s="154"/>
      <c r="AF502" s="154"/>
      <c r="AG502" s="154"/>
      <c r="AH502" s="154"/>
      <c r="AI502" s="154"/>
      <c r="AJ502" s="154"/>
      <c r="AK502" s="154"/>
      <c r="AL502" s="154"/>
      <c r="AM502" s="154"/>
      <c r="AN502" s="154"/>
      <c r="AO502" s="154"/>
      <c r="AP502" s="154"/>
      <c r="AQ502" s="154"/>
      <c r="AR502" s="154"/>
      <c r="AS502" s="154"/>
      <c r="AT502" s="154"/>
      <c r="AU502" s="154"/>
      <c r="AV502" s="154"/>
      <c r="AW502" s="154"/>
      <c r="AX502" s="154"/>
      <c r="AY502" s="154"/>
      <c r="AZ502" s="154"/>
      <c r="BA502" s="154"/>
      <c r="BB502" s="154"/>
      <c r="BC502" s="154"/>
      <c r="BD502" s="154"/>
      <c r="BE502" s="155"/>
      <c r="BF502" s="155"/>
      <c r="BG502" s="155"/>
      <c r="BH502" s="155"/>
      <c r="BI502" s="155"/>
      <c r="BJ502" s="155"/>
      <c r="BK502" s="155"/>
      <c r="BL502" s="155"/>
      <c r="BM502" s="155"/>
      <c r="BN502" s="155"/>
      <c r="BO502" s="155"/>
      <c r="BP502" s="155"/>
      <c r="BQ502" s="155"/>
    </row>
    <row r="503" spans="1:69" ht="13.2">
      <c r="A503" s="154"/>
      <c r="B503" s="154"/>
      <c r="C503" s="154"/>
      <c r="D503" s="154"/>
      <c r="E503" s="154"/>
      <c r="F503" s="154"/>
      <c r="G503" s="154"/>
      <c r="H503" s="154"/>
      <c r="I503" s="154"/>
      <c r="J503" s="154"/>
      <c r="K503" s="154"/>
      <c r="L503" s="154"/>
      <c r="M503" s="154"/>
      <c r="N503" s="154"/>
      <c r="O503" s="154"/>
      <c r="P503" s="154"/>
      <c r="Q503" s="154"/>
      <c r="R503" s="154"/>
      <c r="S503" s="154"/>
      <c r="T503" s="154"/>
      <c r="U503" s="154"/>
      <c r="V503" s="154"/>
      <c r="W503" s="154"/>
      <c r="X503" s="154"/>
      <c r="Y503" s="154"/>
      <c r="Z503" s="154"/>
      <c r="AA503" s="154"/>
      <c r="AB503" s="154"/>
      <c r="AC503" s="154"/>
      <c r="AD503" s="154"/>
      <c r="AE503" s="154"/>
      <c r="AF503" s="154"/>
      <c r="AG503" s="154"/>
      <c r="AH503" s="154"/>
      <c r="AI503" s="154"/>
      <c r="AJ503" s="154"/>
      <c r="AK503" s="154"/>
      <c r="AL503" s="154"/>
      <c r="AM503" s="154"/>
      <c r="AN503" s="154"/>
      <c r="AO503" s="154"/>
      <c r="AP503" s="154"/>
      <c r="AQ503" s="154"/>
      <c r="AR503" s="154"/>
      <c r="AS503" s="154"/>
      <c r="AT503" s="154"/>
      <c r="AU503" s="154"/>
      <c r="AV503" s="154"/>
      <c r="AW503" s="154"/>
      <c r="AX503" s="154"/>
      <c r="AY503" s="154"/>
      <c r="AZ503" s="154"/>
      <c r="BA503" s="154"/>
      <c r="BB503" s="154"/>
      <c r="BC503" s="154"/>
      <c r="BD503" s="154"/>
      <c r="BE503" s="155"/>
      <c r="BF503" s="155"/>
      <c r="BG503" s="155"/>
      <c r="BH503" s="155"/>
      <c r="BI503" s="155"/>
      <c r="BJ503" s="155"/>
      <c r="BK503" s="155"/>
      <c r="BL503" s="155"/>
      <c r="BM503" s="155"/>
      <c r="BN503" s="155"/>
      <c r="BO503" s="155"/>
      <c r="BP503" s="155"/>
      <c r="BQ503" s="155"/>
    </row>
    <row r="504" spans="1:69" ht="13.2">
      <c r="A504" s="154"/>
      <c r="B504" s="154"/>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54"/>
      <c r="AR504" s="154"/>
      <c r="AS504" s="154"/>
      <c r="AT504" s="154"/>
      <c r="AU504" s="154"/>
      <c r="AV504" s="154"/>
      <c r="AW504" s="154"/>
      <c r="AX504" s="154"/>
      <c r="AY504" s="154"/>
      <c r="AZ504" s="154"/>
      <c r="BA504" s="154"/>
      <c r="BB504" s="154"/>
      <c r="BC504" s="154"/>
      <c r="BD504" s="154"/>
      <c r="BE504" s="155"/>
      <c r="BF504" s="155"/>
      <c r="BG504" s="155"/>
      <c r="BH504" s="155"/>
      <c r="BI504" s="155"/>
      <c r="BJ504" s="155"/>
      <c r="BK504" s="155"/>
      <c r="BL504" s="155"/>
      <c r="BM504" s="155"/>
      <c r="BN504" s="155"/>
      <c r="BO504" s="155"/>
      <c r="BP504" s="155"/>
      <c r="BQ504" s="155"/>
    </row>
    <row r="505" spans="1:69" ht="13.2">
      <c r="A505" s="154"/>
      <c r="B505" s="154"/>
      <c r="C505" s="154"/>
      <c r="D505" s="154"/>
      <c r="E505" s="154"/>
      <c r="F505" s="154"/>
      <c r="G505" s="154"/>
      <c r="H505" s="154"/>
      <c r="I505" s="154"/>
      <c r="J505" s="154"/>
      <c r="K505" s="154"/>
      <c r="L505" s="154"/>
      <c r="M505" s="154"/>
      <c r="N505" s="154"/>
      <c r="O505" s="154"/>
      <c r="P505" s="154"/>
      <c r="Q505" s="154"/>
      <c r="R505" s="154"/>
      <c r="S505" s="154"/>
      <c r="T505" s="154"/>
      <c r="U505" s="154"/>
      <c r="V505" s="154"/>
      <c r="W505" s="154"/>
      <c r="X505" s="154"/>
      <c r="Y505" s="154"/>
      <c r="Z505" s="154"/>
      <c r="AA505" s="154"/>
      <c r="AB505" s="154"/>
      <c r="AC505" s="154"/>
      <c r="AD505" s="154"/>
      <c r="AE505" s="154"/>
      <c r="AF505" s="154"/>
      <c r="AG505" s="154"/>
      <c r="AH505" s="154"/>
      <c r="AI505" s="154"/>
      <c r="AJ505" s="154"/>
      <c r="AK505" s="154"/>
      <c r="AL505" s="154"/>
      <c r="AM505" s="154"/>
      <c r="AN505" s="154"/>
      <c r="AO505" s="154"/>
      <c r="AP505" s="154"/>
      <c r="AQ505" s="154"/>
      <c r="AR505" s="154"/>
      <c r="AS505" s="154"/>
      <c r="AT505" s="154"/>
      <c r="AU505" s="154"/>
      <c r="AV505" s="154"/>
      <c r="AW505" s="154"/>
      <c r="AX505" s="154"/>
      <c r="AY505" s="154"/>
      <c r="AZ505" s="154"/>
      <c r="BA505" s="154"/>
      <c r="BB505" s="154"/>
      <c r="BC505" s="154"/>
      <c r="BD505" s="154"/>
      <c r="BE505" s="155"/>
      <c r="BF505" s="155"/>
      <c r="BG505" s="155"/>
      <c r="BH505" s="155"/>
      <c r="BI505" s="155"/>
      <c r="BJ505" s="155"/>
      <c r="BK505" s="155"/>
      <c r="BL505" s="155"/>
      <c r="BM505" s="155"/>
      <c r="BN505" s="155"/>
      <c r="BO505" s="155"/>
      <c r="BP505" s="155"/>
      <c r="BQ505" s="155"/>
    </row>
    <row r="506" spans="1:69" ht="13.2">
      <c r="A506" s="154"/>
      <c r="B506" s="154"/>
      <c r="C506" s="154"/>
      <c r="D506" s="154"/>
      <c r="E506" s="154"/>
      <c r="F506" s="154"/>
      <c r="G506" s="154"/>
      <c r="H506" s="154"/>
      <c r="I506" s="154"/>
      <c r="J506" s="154"/>
      <c r="K506" s="154"/>
      <c r="L506" s="154"/>
      <c r="M506" s="154"/>
      <c r="N506" s="154"/>
      <c r="O506" s="154"/>
      <c r="P506" s="154"/>
      <c r="Q506" s="154"/>
      <c r="R506" s="154"/>
      <c r="S506" s="154"/>
      <c r="T506" s="154"/>
      <c r="U506" s="154"/>
      <c r="V506" s="154"/>
      <c r="W506" s="154"/>
      <c r="X506" s="154"/>
      <c r="Y506" s="154"/>
      <c r="Z506" s="154"/>
      <c r="AA506" s="154"/>
      <c r="AB506" s="154"/>
      <c r="AC506" s="154"/>
      <c r="AD506" s="154"/>
      <c r="AE506" s="154"/>
      <c r="AF506" s="154"/>
      <c r="AG506" s="154"/>
      <c r="AH506" s="154"/>
      <c r="AI506" s="154"/>
      <c r="AJ506" s="154"/>
      <c r="AK506" s="154"/>
      <c r="AL506" s="154"/>
      <c r="AM506" s="154"/>
      <c r="AN506" s="154"/>
      <c r="AO506" s="154"/>
      <c r="AP506" s="154"/>
      <c r="AQ506" s="154"/>
      <c r="AR506" s="154"/>
      <c r="AS506" s="154"/>
      <c r="AT506" s="154"/>
      <c r="AU506" s="154"/>
      <c r="AV506" s="154"/>
      <c r="AW506" s="154"/>
      <c r="AX506" s="154"/>
      <c r="AY506" s="154"/>
      <c r="AZ506" s="154"/>
      <c r="BA506" s="154"/>
      <c r="BB506" s="154"/>
      <c r="BC506" s="154"/>
      <c r="BD506" s="154"/>
      <c r="BE506" s="155"/>
      <c r="BF506" s="155"/>
      <c r="BG506" s="155"/>
      <c r="BH506" s="155"/>
      <c r="BI506" s="155"/>
      <c r="BJ506" s="155"/>
      <c r="BK506" s="155"/>
      <c r="BL506" s="155"/>
      <c r="BM506" s="155"/>
      <c r="BN506" s="155"/>
      <c r="BO506" s="155"/>
      <c r="BP506" s="155"/>
      <c r="BQ506" s="155"/>
    </row>
    <row r="507" spans="1:69" ht="13.2">
      <c r="A507" s="154"/>
      <c r="B507" s="154"/>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4"/>
      <c r="AQ507" s="154"/>
      <c r="AR507" s="154"/>
      <c r="AS507" s="154"/>
      <c r="AT507" s="154"/>
      <c r="AU507" s="154"/>
      <c r="AV507" s="154"/>
      <c r="AW507" s="154"/>
      <c r="AX507" s="154"/>
      <c r="AY507" s="154"/>
      <c r="AZ507" s="154"/>
      <c r="BA507" s="154"/>
      <c r="BB507" s="154"/>
      <c r="BC507" s="154"/>
      <c r="BD507" s="154"/>
      <c r="BE507" s="155"/>
      <c r="BF507" s="155"/>
      <c r="BG507" s="155"/>
      <c r="BH507" s="155"/>
      <c r="BI507" s="155"/>
      <c r="BJ507" s="155"/>
      <c r="BK507" s="155"/>
      <c r="BL507" s="155"/>
      <c r="BM507" s="155"/>
      <c r="BN507" s="155"/>
      <c r="BO507" s="155"/>
      <c r="BP507" s="155"/>
      <c r="BQ507" s="155"/>
    </row>
    <row r="508" spans="1:69" ht="13.2">
      <c r="A508" s="154"/>
      <c r="B508" s="154"/>
      <c r="C508" s="154"/>
      <c r="D508" s="154"/>
      <c r="E508" s="154"/>
      <c r="F508" s="154"/>
      <c r="G508" s="154"/>
      <c r="H508" s="154"/>
      <c r="I508" s="154"/>
      <c r="J508" s="154"/>
      <c r="K508" s="154"/>
      <c r="L508" s="154"/>
      <c r="M508" s="154"/>
      <c r="N508" s="154"/>
      <c r="O508" s="154"/>
      <c r="P508" s="154"/>
      <c r="Q508" s="154"/>
      <c r="R508" s="154"/>
      <c r="S508" s="154"/>
      <c r="T508" s="154"/>
      <c r="U508" s="154"/>
      <c r="V508" s="154"/>
      <c r="W508" s="154"/>
      <c r="X508" s="154"/>
      <c r="Y508" s="154"/>
      <c r="Z508" s="154"/>
      <c r="AA508" s="154"/>
      <c r="AB508" s="154"/>
      <c r="AC508" s="154"/>
      <c r="AD508" s="154"/>
      <c r="AE508" s="154"/>
      <c r="AF508" s="154"/>
      <c r="AG508" s="154"/>
      <c r="AH508" s="154"/>
      <c r="AI508" s="154"/>
      <c r="AJ508" s="154"/>
      <c r="AK508" s="154"/>
      <c r="AL508" s="154"/>
      <c r="AM508" s="154"/>
      <c r="AN508" s="154"/>
      <c r="AO508" s="154"/>
      <c r="AP508" s="154"/>
      <c r="AQ508" s="154"/>
      <c r="AR508" s="154"/>
      <c r="AS508" s="154"/>
      <c r="AT508" s="154"/>
      <c r="AU508" s="154"/>
      <c r="AV508" s="154"/>
      <c r="AW508" s="154"/>
      <c r="AX508" s="154"/>
      <c r="AY508" s="154"/>
      <c r="AZ508" s="154"/>
      <c r="BA508" s="154"/>
      <c r="BB508" s="154"/>
      <c r="BC508" s="154"/>
      <c r="BD508" s="154"/>
      <c r="BE508" s="155"/>
      <c r="BF508" s="155"/>
      <c r="BG508" s="155"/>
      <c r="BH508" s="155"/>
      <c r="BI508" s="155"/>
      <c r="BJ508" s="155"/>
      <c r="BK508" s="155"/>
      <c r="BL508" s="155"/>
      <c r="BM508" s="155"/>
      <c r="BN508" s="155"/>
      <c r="BO508" s="155"/>
      <c r="BP508" s="155"/>
      <c r="BQ508" s="155"/>
    </row>
    <row r="509" spans="1:69" ht="13.2">
      <c r="A509" s="154"/>
      <c r="B509" s="154"/>
      <c r="C509" s="154"/>
      <c r="D509" s="154"/>
      <c r="E509" s="154"/>
      <c r="F509" s="154"/>
      <c r="G509" s="154"/>
      <c r="H509" s="154"/>
      <c r="I509" s="154"/>
      <c r="J509" s="154"/>
      <c r="K509" s="154"/>
      <c r="L509" s="154"/>
      <c r="M509" s="154"/>
      <c r="N509" s="154"/>
      <c r="O509" s="154"/>
      <c r="P509" s="154"/>
      <c r="Q509" s="154"/>
      <c r="R509" s="154"/>
      <c r="S509" s="154"/>
      <c r="T509" s="154"/>
      <c r="U509" s="154"/>
      <c r="V509" s="154"/>
      <c r="W509" s="154"/>
      <c r="X509" s="154"/>
      <c r="Y509" s="154"/>
      <c r="Z509" s="154"/>
      <c r="AA509" s="154"/>
      <c r="AB509" s="154"/>
      <c r="AC509" s="154"/>
      <c r="AD509" s="154"/>
      <c r="AE509" s="154"/>
      <c r="AF509" s="154"/>
      <c r="AG509" s="154"/>
      <c r="AH509" s="154"/>
      <c r="AI509" s="154"/>
      <c r="AJ509" s="154"/>
      <c r="AK509" s="154"/>
      <c r="AL509" s="154"/>
      <c r="AM509" s="154"/>
      <c r="AN509" s="154"/>
      <c r="AO509" s="154"/>
      <c r="AP509" s="154"/>
      <c r="AQ509" s="154"/>
      <c r="AR509" s="154"/>
      <c r="AS509" s="154"/>
      <c r="AT509" s="154"/>
      <c r="AU509" s="154"/>
      <c r="AV509" s="154"/>
      <c r="AW509" s="154"/>
      <c r="AX509" s="154"/>
      <c r="AY509" s="154"/>
      <c r="AZ509" s="154"/>
      <c r="BA509" s="154"/>
      <c r="BB509" s="154"/>
      <c r="BC509" s="154"/>
      <c r="BD509" s="154"/>
      <c r="BE509" s="155"/>
      <c r="BF509" s="155"/>
      <c r="BG509" s="155"/>
      <c r="BH509" s="155"/>
      <c r="BI509" s="155"/>
      <c r="BJ509" s="155"/>
      <c r="BK509" s="155"/>
      <c r="BL509" s="155"/>
      <c r="BM509" s="155"/>
      <c r="BN509" s="155"/>
      <c r="BO509" s="155"/>
      <c r="BP509" s="155"/>
      <c r="BQ509" s="155"/>
    </row>
    <row r="510" spans="1:69" ht="13.2">
      <c r="A510" s="154"/>
      <c r="B510" s="154"/>
      <c r="C510" s="154"/>
      <c r="D510" s="154"/>
      <c r="E510" s="154"/>
      <c r="F510" s="154"/>
      <c r="G510" s="154"/>
      <c r="H510" s="154"/>
      <c r="I510" s="154"/>
      <c r="J510" s="154"/>
      <c r="K510" s="154"/>
      <c r="L510" s="154"/>
      <c r="M510" s="154"/>
      <c r="N510" s="154"/>
      <c r="O510" s="154"/>
      <c r="P510" s="154"/>
      <c r="Q510" s="154"/>
      <c r="R510" s="154"/>
      <c r="S510" s="154"/>
      <c r="T510" s="154"/>
      <c r="U510" s="154"/>
      <c r="V510" s="154"/>
      <c r="W510" s="154"/>
      <c r="X510" s="154"/>
      <c r="Y510" s="154"/>
      <c r="Z510" s="154"/>
      <c r="AA510" s="154"/>
      <c r="AB510" s="154"/>
      <c r="AC510" s="154"/>
      <c r="AD510" s="154"/>
      <c r="AE510" s="154"/>
      <c r="AF510" s="154"/>
      <c r="AG510" s="154"/>
      <c r="AH510" s="154"/>
      <c r="AI510" s="154"/>
      <c r="AJ510" s="154"/>
      <c r="AK510" s="154"/>
      <c r="AL510" s="154"/>
      <c r="AM510" s="154"/>
      <c r="AN510" s="154"/>
      <c r="AO510" s="154"/>
      <c r="AP510" s="154"/>
      <c r="AQ510" s="154"/>
      <c r="AR510" s="154"/>
      <c r="AS510" s="154"/>
      <c r="AT510" s="154"/>
      <c r="AU510" s="154"/>
      <c r="AV510" s="154"/>
      <c r="AW510" s="154"/>
      <c r="AX510" s="154"/>
      <c r="AY510" s="154"/>
      <c r="AZ510" s="154"/>
      <c r="BA510" s="154"/>
      <c r="BB510" s="154"/>
      <c r="BC510" s="154"/>
      <c r="BD510" s="154"/>
      <c r="BE510" s="155"/>
      <c r="BF510" s="155"/>
      <c r="BG510" s="155"/>
      <c r="BH510" s="155"/>
      <c r="BI510" s="155"/>
      <c r="BJ510" s="155"/>
      <c r="BK510" s="155"/>
      <c r="BL510" s="155"/>
      <c r="BM510" s="155"/>
      <c r="BN510" s="155"/>
      <c r="BO510" s="155"/>
      <c r="BP510" s="155"/>
      <c r="BQ510" s="155"/>
    </row>
    <row r="511" spans="1:69" ht="13.2">
      <c r="A511" s="154"/>
      <c r="B511" s="154"/>
      <c r="C511" s="154"/>
      <c r="D511" s="154"/>
      <c r="E511" s="154"/>
      <c r="F511" s="154"/>
      <c r="G511" s="154"/>
      <c r="H511" s="154"/>
      <c r="I511" s="154"/>
      <c r="J511" s="154"/>
      <c r="K511" s="154"/>
      <c r="L511" s="154"/>
      <c r="M511" s="154"/>
      <c r="N511" s="154"/>
      <c r="O511" s="154"/>
      <c r="P511" s="154"/>
      <c r="Q511" s="154"/>
      <c r="R511" s="154"/>
      <c r="S511" s="154"/>
      <c r="T511" s="154"/>
      <c r="U511" s="154"/>
      <c r="V511" s="154"/>
      <c r="W511" s="154"/>
      <c r="X511" s="154"/>
      <c r="Y511" s="154"/>
      <c r="Z511" s="154"/>
      <c r="AA511" s="154"/>
      <c r="AB511" s="154"/>
      <c r="AC511" s="154"/>
      <c r="AD511" s="154"/>
      <c r="AE511" s="154"/>
      <c r="AF511" s="154"/>
      <c r="AG511" s="154"/>
      <c r="AH511" s="154"/>
      <c r="AI511" s="154"/>
      <c r="AJ511" s="154"/>
      <c r="AK511" s="154"/>
      <c r="AL511" s="154"/>
      <c r="AM511" s="154"/>
      <c r="AN511" s="154"/>
      <c r="AO511" s="154"/>
      <c r="AP511" s="154"/>
      <c r="AQ511" s="154"/>
      <c r="AR511" s="154"/>
      <c r="AS511" s="154"/>
      <c r="AT511" s="154"/>
      <c r="AU511" s="154"/>
      <c r="AV511" s="154"/>
      <c r="AW511" s="154"/>
      <c r="AX511" s="154"/>
      <c r="AY511" s="154"/>
      <c r="AZ511" s="154"/>
      <c r="BA511" s="154"/>
      <c r="BB511" s="154"/>
      <c r="BC511" s="154"/>
      <c r="BD511" s="154"/>
      <c r="BE511" s="155"/>
      <c r="BF511" s="155"/>
      <c r="BG511" s="155"/>
      <c r="BH511" s="155"/>
      <c r="BI511" s="155"/>
      <c r="BJ511" s="155"/>
      <c r="BK511" s="155"/>
      <c r="BL511" s="155"/>
      <c r="BM511" s="155"/>
      <c r="BN511" s="155"/>
      <c r="BO511" s="155"/>
      <c r="BP511" s="155"/>
      <c r="BQ511" s="155"/>
    </row>
    <row r="512" spans="1:69" ht="13.2">
      <c r="A512" s="154"/>
      <c r="B512" s="154"/>
      <c r="C512" s="154"/>
      <c r="D512" s="154"/>
      <c r="E512" s="154"/>
      <c r="F512" s="154"/>
      <c r="G512" s="154"/>
      <c r="H512" s="154"/>
      <c r="I512" s="154"/>
      <c r="J512" s="154"/>
      <c r="K512" s="154"/>
      <c r="L512" s="154"/>
      <c r="M512" s="154"/>
      <c r="N512" s="154"/>
      <c r="O512" s="154"/>
      <c r="P512" s="154"/>
      <c r="Q512" s="154"/>
      <c r="R512" s="154"/>
      <c r="S512" s="154"/>
      <c r="T512" s="154"/>
      <c r="U512" s="154"/>
      <c r="V512" s="154"/>
      <c r="W512" s="154"/>
      <c r="X512" s="154"/>
      <c r="Y512" s="154"/>
      <c r="Z512" s="154"/>
      <c r="AA512" s="154"/>
      <c r="AB512" s="154"/>
      <c r="AC512" s="154"/>
      <c r="AD512" s="154"/>
      <c r="AE512" s="154"/>
      <c r="AF512" s="154"/>
      <c r="AG512" s="154"/>
      <c r="AH512" s="154"/>
      <c r="AI512" s="154"/>
      <c r="AJ512" s="154"/>
      <c r="AK512" s="154"/>
      <c r="AL512" s="154"/>
      <c r="AM512" s="154"/>
      <c r="AN512" s="154"/>
      <c r="AO512" s="154"/>
      <c r="AP512" s="154"/>
      <c r="AQ512" s="154"/>
      <c r="AR512" s="154"/>
      <c r="AS512" s="154"/>
      <c r="AT512" s="154"/>
      <c r="AU512" s="154"/>
      <c r="AV512" s="154"/>
      <c r="AW512" s="154"/>
      <c r="AX512" s="154"/>
      <c r="AY512" s="154"/>
      <c r="AZ512" s="154"/>
      <c r="BA512" s="154"/>
      <c r="BB512" s="154"/>
      <c r="BC512" s="154"/>
      <c r="BD512" s="154"/>
      <c r="BE512" s="155"/>
      <c r="BF512" s="155"/>
      <c r="BG512" s="155"/>
      <c r="BH512" s="155"/>
      <c r="BI512" s="155"/>
      <c r="BJ512" s="155"/>
      <c r="BK512" s="155"/>
      <c r="BL512" s="155"/>
      <c r="BM512" s="155"/>
      <c r="BN512" s="155"/>
      <c r="BO512" s="155"/>
      <c r="BP512" s="155"/>
      <c r="BQ512" s="155"/>
    </row>
    <row r="513" spans="1:69" ht="13.2">
      <c r="A513" s="154"/>
      <c r="B513" s="154"/>
      <c r="C513" s="154"/>
      <c r="D513" s="154"/>
      <c r="E513" s="154"/>
      <c r="F513" s="154"/>
      <c r="G513" s="154"/>
      <c r="H513" s="154"/>
      <c r="I513" s="154"/>
      <c r="J513" s="154"/>
      <c r="K513" s="154"/>
      <c r="L513" s="154"/>
      <c r="M513" s="154"/>
      <c r="N513" s="154"/>
      <c r="O513" s="154"/>
      <c r="P513" s="154"/>
      <c r="Q513" s="154"/>
      <c r="R513" s="154"/>
      <c r="S513" s="154"/>
      <c r="T513" s="154"/>
      <c r="U513" s="154"/>
      <c r="V513" s="154"/>
      <c r="W513" s="154"/>
      <c r="X513" s="154"/>
      <c r="Y513" s="154"/>
      <c r="Z513" s="154"/>
      <c r="AA513" s="154"/>
      <c r="AB513" s="154"/>
      <c r="AC513" s="154"/>
      <c r="AD513" s="154"/>
      <c r="AE513" s="154"/>
      <c r="AF513" s="154"/>
      <c r="AG513" s="154"/>
      <c r="AH513" s="154"/>
      <c r="AI513" s="154"/>
      <c r="AJ513" s="154"/>
      <c r="AK513" s="154"/>
      <c r="AL513" s="154"/>
      <c r="AM513" s="154"/>
      <c r="AN513" s="154"/>
      <c r="AO513" s="154"/>
      <c r="AP513" s="154"/>
      <c r="AQ513" s="154"/>
      <c r="AR513" s="154"/>
      <c r="AS513" s="154"/>
      <c r="AT513" s="154"/>
      <c r="AU513" s="154"/>
      <c r="AV513" s="154"/>
      <c r="AW513" s="154"/>
      <c r="AX513" s="154"/>
      <c r="AY513" s="154"/>
      <c r="AZ513" s="154"/>
      <c r="BA513" s="154"/>
      <c r="BB513" s="154"/>
      <c r="BC513" s="154"/>
      <c r="BD513" s="154"/>
      <c r="BE513" s="155"/>
      <c r="BF513" s="155"/>
      <c r="BG513" s="155"/>
      <c r="BH513" s="155"/>
      <c r="BI513" s="155"/>
      <c r="BJ513" s="155"/>
      <c r="BK513" s="155"/>
      <c r="BL513" s="155"/>
      <c r="BM513" s="155"/>
      <c r="BN513" s="155"/>
      <c r="BO513" s="155"/>
      <c r="BP513" s="155"/>
      <c r="BQ513" s="155"/>
    </row>
    <row r="514" spans="1:69" ht="13.2">
      <c r="A514" s="154"/>
      <c r="B514" s="154"/>
      <c r="C514" s="154"/>
      <c r="D514" s="154"/>
      <c r="E514" s="154"/>
      <c r="F514" s="154"/>
      <c r="G514" s="154"/>
      <c r="H514" s="154"/>
      <c r="I514" s="154"/>
      <c r="J514" s="154"/>
      <c r="K514" s="154"/>
      <c r="L514" s="154"/>
      <c r="M514" s="154"/>
      <c r="N514" s="154"/>
      <c r="O514" s="154"/>
      <c r="P514" s="154"/>
      <c r="Q514" s="154"/>
      <c r="R514" s="154"/>
      <c r="S514" s="154"/>
      <c r="T514" s="154"/>
      <c r="U514" s="154"/>
      <c r="V514" s="154"/>
      <c r="W514" s="154"/>
      <c r="X514" s="154"/>
      <c r="Y514" s="154"/>
      <c r="Z514" s="154"/>
      <c r="AA514" s="154"/>
      <c r="AB514" s="154"/>
      <c r="AC514" s="154"/>
      <c r="AD514" s="154"/>
      <c r="AE514" s="154"/>
      <c r="AF514" s="154"/>
      <c r="AG514" s="154"/>
      <c r="AH514" s="154"/>
      <c r="AI514" s="154"/>
      <c r="AJ514" s="154"/>
      <c r="AK514" s="154"/>
      <c r="AL514" s="154"/>
      <c r="AM514" s="154"/>
      <c r="AN514" s="154"/>
      <c r="AO514" s="154"/>
      <c r="AP514" s="154"/>
      <c r="AQ514" s="154"/>
      <c r="AR514" s="154"/>
      <c r="AS514" s="154"/>
      <c r="AT514" s="154"/>
      <c r="AU514" s="154"/>
      <c r="AV514" s="154"/>
      <c r="AW514" s="154"/>
      <c r="AX514" s="154"/>
      <c r="AY514" s="154"/>
      <c r="AZ514" s="154"/>
      <c r="BA514" s="154"/>
      <c r="BB514" s="154"/>
      <c r="BC514" s="154"/>
      <c r="BD514" s="154"/>
      <c r="BE514" s="155"/>
      <c r="BF514" s="155"/>
      <c r="BG514" s="155"/>
      <c r="BH514" s="155"/>
      <c r="BI514" s="155"/>
      <c r="BJ514" s="155"/>
      <c r="BK514" s="155"/>
      <c r="BL514" s="155"/>
      <c r="BM514" s="155"/>
      <c r="BN514" s="155"/>
      <c r="BO514" s="155"/>
      <c r="BP514" s="155"/>
      <c r="BQ514" s="155"/>
    </row>
    <row r="515" spans="1:69" ht="13.2">
      <c r="A515" s="154"/>
      <c r="B515" s="154"/>
      <c r="C515" s="154"/>
      <c r="D515" s="154"/>
      <c r="E515" s="154"/>
      <c r="F515" s="154"/>
      <c r="G515" s="154"/>
      <c r="H515" s="154"/>
      <c r="I515" s="154"/>
      <c r="J515" s="154"/>
      <c r="K515" s="154"/>
      <c r="L515" s="154"/>
      <c r="M515" s="154"/>
      <c r="N515" s="154"/>
      <c r="O515" s="154"/>
      <c r="P515" s="154"/>
      <c r="Q515" s="154"/>
      <c r="R515" s="154"/>
      <c r="S515" s="154"/>
      <c r="T515" s="154"/>
      <c r="U515" s="154"/>
      <c r="V515" s="154"/>
      <c r="W515" s="154"/>
      <c r="X515" s="154"/>
      <c r="Y515" s="154"/>
      <c r="Z515" s="154"/>
      <c r="AA515" s="154"/>
      <c r="AB515" s="154"/>
      <c r="AC515" s="154"/>
      <c r="AD515" s="154"/>
      <c r="AE515" s="154"/>
      <c r="AF515" s="154"/>
      <c r="AG515" s="154"/>
      <c r="AH515" s="154"/>
      <c r="AI515" s="154"/>
      <c r="AJ515" s="154"/>
      <c r="AK515" s="154"/>
      <c r="AL515" s="154"/>
      <c r="AM515" s="154"/>
      <c r="AN515" s="154"/>
      <c r="AO515" s="154"/>
      <c r="AP515" s="154"/>
      <c r="AQ515" s="154"/>
      <c r="AR515" s="154"/>
      <c r="AS515" s="154"/>
      <c r="AT515" s="154"/>
      <c r="AU515" s="154"/>
      <c r="AV515" s="154"/>
      <c r="AW515" s="154"/>
      <c r="AX515" s="154"/>
      <c r="AY515" s="154"/>
      <c r="AZ515" s="154"/>
      <c r="BA515" s="154"/>
      <c r="BB515" s="154"/>
      <c r="BC515" s="154"/>
      <c r="BD515" s="154"/>
      <c r="BE515" s="155"/>
      <c r="BF515" s="155"/>
      <c r="BG515" s="155"/>
      <c r="BH515" s="155"/>
      <c r="BI515" s="155"/>
      <c r="BJ515" s="155"/>
      <c r="BK515" s="155"/>
      <c r="BL515" s="155"/>
      <c r="BM515" s="155"/>
      <c r="BN515" s="155"/>
      <c r="BO515" s="155"/>
      <c r="BP515" s="155"/>
      <c r="BQ515" s="155"/>
    </row>
    <row r="516" spans="1:69" ht="13.2">
      <c r="A516" s="154"/>
      <c r="B516" s="154"/>
      <c r="C516" s="154"/>
      <c r="D516" s="154"/>
      <c r="E516" s="154"/>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4"/>
      <c r="AY516" s="154"/>
      <c r="AZ516" s="154"/>
      <c r="BA516" s="154"/>
      <c r="BB516" s="154"/>
      <c r="BC516" s="154"/>
      <c r="BD516" s="154"/>
      <c r="BE516" s="155"/>
      <c r="BF516" s="155"/>
      <c r="BG516" s="155"/>
      <c r="BH516" s="155"/>
      <c r="BI516" s="155"/>
      <c r="BJ516" s="155"/>
      <c r="BK516" s="155"/>
      <c r="BL516" s="155"/>
      <c r="BM516" s="155"/>
      <c r="BN516" s="155"/>
      <c r="BO516" s="155"/>
      <c r="BP516" s="155"/>
      <c r="BQ516" s="155"/>
    </row>
    <row r="517" spans="1:69" ht="13.2">
      <c r="A517" s="154"/>
      <c r="B517" s="154"/>
      <c r="C517" s="154"/>
      <c r="D517" s="154"/>
      <c r="E517" s="154"/>
      <c r="F517" s="154"/>
      <c r="G517" s="154"/>
      <c r="H517" s="154"/>
      <c r="I517" s="154"/>
      <c r="J517" s="154"/>
      <c r="K517" s="154"/>
      <c r="L517" s="154"/>
      <c r="M517" s="154"/>
      <c r="N517" s="154"/>
      <c r="O517" s="154"/>
      <c r="P517" s="154"/>
      <c r="Q517" s="154"/>
      <c r="R517" s="154"/>
      <c r="S517" s="154"/>
      <c r="T517" s="154"/>
      <c r="U517" s="154"/>
      <c r="V517" s="154"/>
      <c r="W517" s="154"/>
      <c r="X517" s="154"/>
      <c r="Y517" s="154"/>
      <c r="Z517" s="154"/>
      <c r="AA517" s="154"/>
      <c r="AB517" s="154"/>
      <c r="AC517" s="154"/>
      <c r="AD517" s="154"/>
      <c r="AE517" s="154"/>
      <c r="AF517" s="154"/>
      <c r="AG517" s="154"/>
      <c r="AH517" s="154"/>
      <c r="AI517" s="154"/>
      <c r="AJ517" s="154"/>
      <c r="AK517" s="154"/>
      <c r="AL517" s="154"/>
      <c r="AM517" s="154"/>
      <c r="AN517" s="154"/>
      <c r="AO517" s="154"/>
      <c r="AP517" s="154"/>
      <c r="AQ517" s="154"/>
      <c r="AR517" s="154"/>
      <c r="AS517" s="154"/>
      <c r="AT517" s="154"/>
      <c r="AU517" s="154"/>
      <c r="AV517" s="154"/>
      <c r="AW517" s="154"/>
      <c r="AX517" s="154"/>
      <c r="AY517" s="154"/>
      <c r="AZ517" s="154"/>
      <c r="BA517" s="154"/>
      <c r="BB517" s="154"/>
      <c r="BC517" s="154"/>
      <c r="BD517" s="154"/>
      <c r="BE517" s="155"/>
      <c r="BF517" s="155"/>
      <c r="BG517" s="155"/>
      <c r="BH517" s="155"/>
      <c r="BI517" s="155"/>
      <c r="BJ517" s="155"/>
      <c r="BK517" s="155"/>
      <c r="BL517" s="155"/>
      <c r="BM517" s="155"/>
      <c r="BN517" s="155"/>
      <c r="BO517" s="155"/>
      <c r="BP517" s="155"/>
      <c r="BQ517" s="155"/>
    </row>
    <row r="518" spans="1:69" ht="13.2">
      <c r="A518" s="154"/>
      <c r="B518" s="154"/>
      <c r="C518" s="154"/>
      <c r="D518" s="154"/>
      <c r="E518" s="154"/>
      <c r="F518" s="154"/>
      <c r="G518" s="154"/>
      <c r="H518" s="154"/>
      <c r="I518" s="154"/>
      <c r="J518" s="154"/>
      <c r="K518" s="154"/>
      <c r="L518" s="154"/>
      <c r="M518" s="154"/>
      <c r="N518" s="154"/>
      <c r="O518" s="154"/>
      <c r="P518" s="154"/>
      <c r="Q518" s="154"/>
      <c r="R518" s="154"/>
      <c r="S518" s="154"/>
      <c r="T518" s="154"/>
      <c r="U518" s="154"/>
      <c r="V518" s="154"/>
      <c r="W518" s="154"/>
      <c r="X518" s="154"/>
      <c r="Y518" s="154"/>
      <c r="Z518" s="154"/>
      <c r="AA518" s="154"/>
      <c r="AB518" s="154"/>
      <c r="AC518" s="154"/>
      <c r="AD518" s="154"/>
      <c r="AE518" s="154"/>
      <c r="AF518" s="154"/>
      <c r="AG518" s="154"/>
      <c r="AH518" s="154"/>
      <c r="AI518" s="154"/>
      <c r="AJ518" s="154"/>
      <c r="AK518" s="154"/>
      <c r="AL518" s="154"/>
      <c r="AM518" s="154"/>
      <c r="AN518" s="154"/>
      <c r="AO518" s="154"/>
      <c r="AP518" s="154"/>
      <c r="AQ518" s="154"/>
      <c r="AR518" s="154"/>
      <c r="AS518" s="154"/>
      <c r="AT518" s="154"/>
      <c r="AU518" s="154"/>
      <c r="AV518" s="154"/>
      <c r="AW518" s="154"/>
      <c r="AX518" s="154"/>
      <c r="AY518" s="154"/>
      <c r="AZ518" s="154"/>
      <c r="BA518" s="154"/>
      <c r="BB518" s="154"/>
      <c r="BC518" s="154"/>
      <c r="BD518" s="154"/>
      <c r="BE518" s="155"/>
      <c r="BF518" s="155"/>
      <c r="BG518" s="155"/>
      <c r="BH518" s="155"/>
      <c r="BI518" s="155"/>
      <c r="BJ518" s="155"/>
      <c r="BK518" s="155"/>
      <c r="BL518" s="155"/>
      <c r="BM518" s="155"/>
      <c r="BN518" s="155"/>
      <c r="BO518" s="155"/>
      <c r="BP518" s="155"/>
      <c r="BQ518" s="155"/>
    </row>
    <row r="519" spans="1:69" ht="13.2">
      <c r="A519" s="154"/>
      <c r="B519" s="154"/>
      <c r="C519" s="154"/>
      <c r="D519" s="154"/>
      <c r="E519" s="154"/>
      <c r="F519" s="154"/>
      <c r="G519" s="154"/>
      <c r="H519" s="154"/>
      <c r="I519" s="154"/>
      <c r="J519" s="154"/>
      <c r="K519" s="154"/>
      <c r="L519" s="154"/>
      <c r="M519" s="154"/>
      <c r="N519" s="154"/>
      <c r="O519" s="154"/>
      <c r="P519" s="154"/>
      <c r="Q519" s="154"/>
      <c r="R519" s="154"/>
      <c r="S519" s="154"/>
      <c r="T519" s="154"/>
      <c r="U519" s="154"/>
      <c r="V519" s="154"/>
      <c r="W519" s="154"/>
      <c r="X519" s="154"/>
      <c r="Y519" s="154"/>
      <c r="Z519" s="154"/>
      <c r="AA519" s="154"/>
      <c r="AB519" s="154"/>
      <c r="AC519" s="154"/>
      <c r="AD519" s="154"/>
      <c r="AE519" s="154"/>
      <c r="AF519" s="154"/>
      <c r="AG519" s="154"/>
      <c r="AH519" s="154"/>
      <c r="AI519" s="154"/>
      <c r="AJ519" s="154"/>
      <c r="AK519" s="154"/>
      <c r="AL519" s="154"/>
      <c r="AM519" s="154"/>
      <c r="AN519" s="154"/>
      <c r="AO519" s="154"/>
      <c r="AP519" s="154"/>
      <c r="AQ519" s="154"/>
      <c r="AR519" s="154"/>
      <c r="AS519" s="154"/>
      <c r="AT519" s="154"/>
      <c r="AU519" s="154"/>
      <c r="AV519" s="154"/>
      <c r="AW519" s="154"/>
      <c r="AX519" s="154"/>
      <c r="AY519" s="154"/>
      <c r="AZ519" s="154"/>
      <c r="BA519" s="154"/>
      <c r="BB519" s="154"/>
      <c r="BC519" s="154"/>
      <c r="BD519" s="154"/>
      <c r="BE519" s="155"/>
      <c r="BF519" s="155"/>
      <c r="BG519" s="155"/>
      <c r="BH519" s="155"/>
      <c r="BI519" s="155"/>
      <c r="BJ519" s="155"/>
      <c r="BK519" s="155"/>
      <c r="BL519" s="155"/>
      <c r="BM519" s="155"/>
      <c r="BN519" s="155"/>
      <c r="BO519" s="155"/>
      <c r="BP519" s="155"/>
      <c r="BQ519" s="155"/>
    </row>
    <row r="520" spans="1:69" ht="13.2">
      <c r="A520" s="154"/>
      <c r="B520" s="154"/>
      <c r="C520" s="154"/>
      <c r="D520" s="154"/>
      <c r="E520" s="154"/>
      <c r="F520" s="154"/>
      <c r="G520" s="154"/>
      <c r="H520" s="154"/>
      <c r="I520" s="154"/>
      <c r="J520" s="154"/>
      <c r="K520" s="154"/>
      <c r="L520" s="154"/>
      <c r="M520" s="154"/>
      <c r="N520" s="154"/>
      <c r="O520" s="154"/>
      <c r="P520" s="154"/>
      <c r="Q520" s="154"/>
      <c r="R520" s="154"/>
      <c r="S520" s="154"/>
      <c r="T520" s="154"/>
      <c r="U520" s="154"/>
      <c r="V520" s="154"/>
      <c r="W520" s="154"/>
      <c r="X520" s="154"/>
      <c r="Y520" s="154"/>
      <c r="Z520" s="154"/>
      <c r="AA520" s="154"/>
      <c r="AB520" s="154"/>
      <c r="AC520" s="154"/>
      <c r="AD520" s="154"/>
      <c r="AE520" s="154"/>
      <c r="AF520" s="154"/>
      <c r="AG520" s="154"/>
      <c r="AH520" s="154"/>
      <c r="AI520" s="154"/>
      <c r="AJ520" s="154"/>
      <c r="AK520" s="154"/>
      <c r="AL520" s="154"/>
      <c r="AM520" s="154"/>
      <c r="AN520" s="154"/>
      <c r="AO520" s="154"/>
      <c r="AP520" s="154"/>
      <c r="AQ520" s="154"/>
      <c r="AR520" s="154"/>
      <c r="AS520" s="154"/>
      <c r="AT520" s="154"/>
      <c r="AU520" s="154"/>
      <c r="AV520" s="154"/>
      <c r="AW520" s="154"/>
      <c r="AX520" s="154"/>
      <c r="AY520" s="154"/>
      <c r="AZ520" s="154"/>
      <c r="BA520" s="154"/>
      <c r="BB520" s="154"/>
      <c r="BC520" s="154"/>
      <c r="BD520" s="154"/>
      <c r="BE520" s="155"/>
      <c r="BF520" s="155"/>
      <c r="BG520" s="155"/>
      <c r="BH520" s="155"/>
      <c r="BI520" s="155"/>
      <c r="BJ520" s="155"/>
      <c r="BK520" s="155"/>
      <c r="BL520" s="155"/>
      <c r="BM520" s="155"/>
      <c r="BN520" s="155"/>
      <c r="BO520" s="155"/>
      <c r="BP520" s="155"/>
      <c r="BQ520" s="155"/>
    </row>
    <row r="521" spans="1:69" ht="13.2">
      <c r="A521" s="154"/>
      <c r="B521" s="154"/>
      <c r="C521" s="154"/>
      <c r="D521" s="154"/>
      <c r="E521" s="154"/>
      <c r="F521" s="154"/>
      <c r="G521" s="154"/>
      <c r="H521" s="154"/>
      <c r="I521" s="154"/>
      <c r="J521" s="154"/>
      <c r="K521" s="154"/>
      <c r="L521" s="154"/>
      <c r="M521" s="154"/>
      <c r="N521" s="154"/>
      <c r="O521" s="154"/>
      <c r="P521" s="154"/>
      <c r="Q521" s="154"/>
      <c r="R521" s="154"/>
      <c r="S521" s="154"/>
      <c r="T521" s="154"/>
      <c r="U521" s="154"/>
      <c r="V521" s="154"/>
      <c r="W521" s="154"/>
      <c r="X521" s="154"/>
      <c r="Y521" s="154"/>
      <c r="Z521" s="154"/>
      <c r="AA521" s="154"/>
      <c r="AB521" s="154"/>
      <c r="AC521" s="154"/>
      <c r="AD521" s="154"/>
      <c r="AE521" s="154"/>
      <c r="AF521" s="154"/>
      <c r="AG521" s="154"/>
      <c r="AH521" s="154"/>
      <c r="AI521" s="154"/>
      <c r="AJ521" s="154"/>
      <c r="AK521" s="154"/>
      <c r="AL521" s="154"/>
      <c r="AM521" s="154"/>
      <c r="AN521" s="154"/>
      <c r="AO521" s="154"/>
      <c r="AP521" s="154"/>
      <c r="AQ521" s="154"/>
      <c r="AR521" s="154"/>
      <c r="AS521" s="154"/>
      <c r="AT521" s="154"/>
      <c r="AU521" s="154"/>
      <c r="AV521" s="154"/>
      <c r="AW521" s="154"/>
      <c r="AX521" s="154"/>
      <c r="AY521" s="154"/>
      <c r="AZ521" s="154"/>
      <c r="BA521" s="154"/>
      <c r="BB521" s="154"/>
      <c r="BC521" s="154"/>
      <c r="BD521" s="154"/>
      <c r="BE521" s="155"/>
      <c r="BF521" s="155"/>
      <c r="BG521" s="155"/>
      <c r="BH521" s="155"/>
      <c r="BI521" s="155"/>
      <c r="BJ521" s="155"/>
      <c r="BK521" s="155"/>
      <c r="BL521" s="155"/>
      <c r="BM521" s="155"/>
      <c r="BN521" s="155"/>
      <c r="BO521" s="155"/>
      <c r="BP521" s="155"/>
      <c r="BQ521" s="155"/>
    </row>
    <row r="522" spans="1:69" ht="13.2">
      <c r="A522" s="154"/>
      <c r="B522" s="154"/>
      <c r="C522" s="154"/>
      <c r="D522" s="154"/>
      <c r="E522" s="154"/>
      <c r="F522" s="154"/>
      <c r="G522" s="154"/>
      <c r="H522" s="154"/>
      <c r="I522" s="154"/>
      <c r="J522" s="154"/>
      <c r="K522" s="154"/>
      <c r="L522" s="154"/>
      <c r="M522" s="154"/>
      <c r="N522" s="154"/>
      <c r="O522" s="154"/>
      <c r="P522" s="154"/>
      <c r="Q522" s="154"/>
      <c r="R522" s="154"/>
      <c r="S522" s="154"/>
      <c r="T522" s="154"/>
      <c r="U522" s="154"/>
      <c r="V522" s="154"/>
      <c r="W522" s="154"/>
      <c r="X522" s="154"/>
      <c r="Y522" s="154"/>
      <c r="Z522" s="154"/>
      <c r="AA522" s="154"/>
      <c r="AB522" s="154"/>
      <c r="AC522" s="154"/>
      <c r="AD522" s="154"/>
      <c r="AE522" s="154"/>
      <c r="AF522" s="154"/>
      <c r="AG522" s="154"/>
      <c r="AH522" s="154"/>
      <c r="AI522" s="154"/>
      <c r="AJ522" s="154"/>
      <c r="AK522" s="154"/>
      <c r="AL522" s="154"/>
      <c r="AM522" s="154"/>
      <c r="AN522" s="154"/>
      <c r="AO522" s="154"/>
      <c r="AP522" s="154"/>
      <c r="AQ522" s="154"/>
      <c r="AR522" s="154"/>
      <c r="AS522" s="154"/>
      <c r="AT522" s="154"/>
      <c r="AU522" s="154"/>
      <c r="AV522" s="154"/>
      <c r="AW522" s="154"/>
      <c r="AX522" s="154"/>
      <c r="AY522" s="154"/>
      <c r="AZ522" s="154"/>
      <c r="BA522" s="154"/>
      <c r="BB522" s="154"/>
      <c r="BC522" s="154"/>
      <c r="BD522" s="154"/>
      <c r="BE522" s="155"/>
      <c r="BF522" s="155"/>
      <c r="BG522" s="155"/>
      <c r="BH522" s="155"/>
      <c r="BI522" s="155"/>
      <c r="BJ522" s="155"/>
      <c r="BK522" s="155"/>
      <c r="BL522" s="155"/>
      <c r="BM522" s="155"/>
      <c r="BN522" s="155"/>
      <c r="BO522" s="155"/>
      <c r="BP522" s="155"/>
      <c r="BQ522" s="155"/>
    </row>
    <row r="523" spans="1:69" ht="13.2">
      <c r="A523" s="154"/>
      <c r="B523" s="154"/>
      <c r="C523" s="154"/>
      <c r="D523" s="154"/>
      <c r="E523" s="154"/>
      <c r="F523" s="154"/>
      <c r="G523" s="154"/>
      <c r="H523" s="154"/>
      <c r="I523" s="154"/>
      <c r="J523" s="154"/>
      <c r="K523" s="154"/>
      <c r="L523" s="154"/>
      <c r="M523" s="154"/>
      <c r="N523" s="154"/>
      <c r="O523" s="154"/>
      <c r="P523" s="154"/>
      <c r="Q523" s="154"/>
      <c r="R523" s="154"/>
      <c r="S523" s="154"/>
      <c r="T523" s="154"/>
      <c r="U523" s="154"/>
      <c r="V523" s="154"/>
      <c r="W523" s="154"/>
      <c r="X523" s="154"/>
      <c r="Y523" s="154"/>
      <c r="Z523" s="154"/>
      <c r="AA523" s="154"/>
      <c r="AB523" s="154"/>
      <c r="AC523" s="154"/>
      <c r="AD523" s="154"/>
      <c r="AE523" s="154"/>
      <c r="AF523" s="154"/>
      <c r="AG523" s="154"/>
      <c r="AH523" s="154"/>
      <c r="AI523" s="154"/>
      <c r="AJ523" s="154"/>
      <c r="AK523" s="154"/>
      <c r="AL523" s="154"/>
      <c r="AM523" s="154"/>
      <c r="AN523" s="154"/>
      <c r="AO523" s="154"/>
      <c r="AP523" s="154"/>
      <c r="AQ523" s="154"/>
      <c r="AR523" s="154"/>
      <c r="AS523" s="154"/>
      <c r="AT523" s="154"/>
      <c r="AU523" s="154"/>
      <c r="AV523" s="154"/>
      <c r="AW523" s="154"/>
      <c r="AX523" s="154"/>
      <c r="AY523" s="154"/>
      <c r="AZ523" s="154"/>
      <c r="BA523" s="154"/>
      <c r="BB523" s="154"/>
      <c r="BC523" s="154"/>
      <c r="BD523" s="154"/>
      <c r="BE523" s="155"/>
      <c r="BF523" s="155"/>
      <c r="BG523" s="155"/>
      <c r="BH523" s="155"/>
      <c r="BI523" s="155"/>
      <c r="BJ523" s="155"/>
      <c r="BK523" s="155"/>
      <c r="BL523" s="155"/>
      <c r="BM523" s="155"/>
      <c r="BN523" s="155"/>
      <c r="BO523" s="155"/>
      <c r="BP523" s="155"/>
      <c r="BQ523" s="155"/>
    </row>
    <row r="524" spans="1:69" ht="13.2">
      <c r="A524" s="154"/>
      <c r="B524" s="154"/>
      <c r="C524" s="154"/>
      <c r="D524" s="154"/>
      <c r="E524" s="154"/>
      <c r="F524" s="154"/>
      <c r="G524" s="154"/>
      <c r="H524" s="154"/>
      <c r="I524" s="154"/>
      <c r="J524" s="154"/>
      <c r="K524" s="154"/>
      <c r="L524" s="154"/>
      <c r="M524" s="154"/>
      <c r="N524" s="154"/>
      <c r="O524" s="154"/>
      <c r="P524" s="154"/>
      <c r="Q524" s="154"/>
      <c r="R524" s="154"/>
      <c r="S524" s="154"/>
      <c r="T524" s="154"/>
      <c r="U524" s="154"/>
      <c r="V524" s="154"/>
      <c r="W524" s="154"/>
      <c r="X524" s="154"/>
      <c r="Y524" s="154"/>
      <c r="Z524" s="154"/>
      <c r="AA524" s="154"/>
      <c r="AB524" s="154"/>
      <c r="AC524" s="154"/>
      <c r="AD524" s="154"/>
      <c r="AE524" s="154"/>
      <c r="AF524" s="154"/>
      <c r="AG524" s="154"/>
      <c r="AH524" s="154"/>
      <c r="AI524" s="154"/>
      <c r="AJ524" s="154"/>
      <c r="AK524" s="154"/>
      <c r="AL524" s="154"/>
      <c r="AM524" s="154"/>
      <c r="AN524" s="154"/>
      <c r="AO524" s="154"/>
      <c r="AP524" s="154"/>
      <c r="AQ524" s="154"/>
      <c r="AR524" s="154"/>
      <c r="AS524" s="154"/>
      <c r="AT524" s="154"/>
      <c r="AU524" s="154"/>
      <c r="AV524" s="154"/>
      <c r="AW524" s="154"/>
      <c r="AX524" s="154"/>
      <c r="AY524" s="154"/>
      <c r="AZ524" s="154"/>
      <c r="BA524" s="154"/>
      <c r="BB524" s="154"/>
      <c r="BC524" s="154"/>
      <c r="BD524" s="154"/>
      <c r="BE524" s="155"/>
      <c r="BF524" s="155"/>
      <c r="BG524" s="155"/>
      <c r="BH524" s="155"/>
      <c r="BI524" s="155"/>
      <c r="BJ524" s="155"/>
      <c r="BK524" s="155"/>
      <c r="BL524" s="155"/>
      <c r="BM524" s="155"/>
      <c r="BN524" s="155"/>
      <c r="BO524" s="155"/>
      <c r="BP524" s="155"/>
      <c r="BQ524" s="155"/>
    </row>
    <row r="525" spans="1:69" ht="13.2">
      <c r="A525" s="154"/>
      <c r="B525" s="154"/>
      <c r="C525" s="154"/>
      <c r="D525" s="154"/>
      <c r="E525" s="154"/>
      <c r="F525" s="154"/>
      <c r="G525" s="154"/>
      <c r="H525" s="154"/>
      <c r="I525" s="154"/>
      <c r="J525" s="154"/>
      <c r="K525" s="154"/>
      <c r="L525" s="154"/>
      <c r="M525" s="154"/>
      <c r="N525" s="154"/>
      <c r="O525" s="154"/>
      <c r="P525" s="154"/>
      <c r="Q525" s="154"/>
      <c r="R525" s="154"/>
      <c r="S525" s="154"/>
      <c r="T525" s="154"/>
      <c r="U525" s="154"/>
      <c r="V525" s="154"/>
      <c r="W525" s="154"/>
      <c r="X525" s="154"/>
      <c r="Y525" s="154"/>
      <c r="Z525" s="154"/>
      <c r="AA525" s="154"/>
      <c r="AB525" s="154"/>
      <c r="AC525" s="154"/>
      <c r="AD525" s="154"/>
      <c r="AE525" s="154"/>
      <c r="AF525" s="154"/>
      <c r="AG525" s="154"/>
      <c r="AH525" s="154"/>
      <c r="AI525" s="154"/>
      <c r="AJ525" s="154"/>
      <c r="AK525" s="154"/>
      <c r="AL525" s="154"/>
      <c r="AM525" s="154"/>
      <c r="AN525" s="154"/>
      <c r="AO525" s="154"/>
      <c r="AP525" s="154"/>
      <c r="AQ525" s="154"/>
      <c r="AR525" s="154"/>
      <c r="AS525" s="154"/>
      <c r="AT525" s="154"/>
      <c r="AU525" s="154"/>
      <c r="AV525" s="154"/>
      <c r="AW525" s="154"/>
      <c r="AX525" s="154"/>
      <c r="AY525" s="154"/>
      <c r="AZ525" s="154"/>
      <c r="BA525" s="154"/>
      <c r="BB525" s="154"/>
      <c r="BC525" s="154"/>
      <c r="BD525" s="154"/>
      <c r="BE525" s="155"/>
      <c r="BF525" s="155"/>
      <c r="BG525" s="155"/>
      <c r="BH525" s="155"/>
      <c r="BI525" s="155"/>
      <c r="BJ525" s="155"/>
      <c r="BK525" s="155"/>
      <c r="BL525" s="155"/>
      <c r="BM525" s="155"/>
      <c r="BN525" s="155"/>
      <c r="BO525" s="155"/>
      <c r="BP525" s="155"/>
      <c r="BQ525" s="155"/>
    </row>
    <row r="526" spans="1:69" ht="13.2">
      <c r="A526" s="154"/>
      <c r="B526" s="154"/>
      <c r="C526" s="154"/>
      <c r="D526" s="154"/>
      <c r="E526" s="154"/>
      <c r="F526" s="154"/>
      <c r="G526" s="154"/>
      <c r="H526" s="154"/>
      <c r="I526" s="154"/>
      <c r="J526" s="154"/>
      <c r="K526" s="154"/>
      <c r="L526" s="154"/>
      <c r="M526" s="154"/>
      <c r="N526" s="154"/>
      <c r="O526" s="154"/>
      <c r="P526" s="154"/>
      <c r="Q526" s="154"/>
      <c r="R526" s="154"/>
      <c r="S526" s="154"/>
      <c r="T526" s="154"/>
      <c r="U526" s="154"/>
      <c r="V526" s="154"/>
      <c r="W526" s="154"/>
      <c r="X526" s="154"/>
      <c r="Y526" s="154"/>
      <c r="Z526" s="154"/>
      <c r="AA526" s="154"/>
      <c r="AB526" s="154"/>
      <c r="AC526" s="154"/>
      <c r="AD526" s="154"/>
      <c r="AE526" s="154"/>
      <c r="AF526" s="154"/>
      <c r="AG526" s="154"/>
      <c r="AH526" s="154"/>
      <c r="AI526" s="154"/>
      <c r="AJ526" s="154"/>
      <c r="AK526" s="154"/>
      <c r="AL526" s="154"/>
      <c r="AM526" s="154"/>
      <c r="AN526" s="154"/>
      <c r="AO526" s="154"/>
      <c r="AP526" s="154"/>
      <c r="AQ526" s="154"/>
      <c r="AR526" s="154"/>
      <c r="AS526" s="154"/>
      <c r="AT526" s="154"/>
      <c r="AU526" s="154"/>
      <c r="AV526" s="154"/>
      <c r="AW526" s="154"/>
      <c r="AX526" s="154"/>
      <c r="AY526" s="154"/>
      <c r="AZ526" s="154"/>
      <c r="BA526" s="154"/>
      <c r="BB526" s="154"/>
      <c r="BC526" s="154"/>
      <c r="BD526" s="154"/>
      <c r="BE526" s="155"/>
      <c r="BF526" s="155"/>
      <c r="BG526" s="155"/>
      <c r="BH526" s="155"/>
      <c r="BI526" s="155"/>
      <c r="BJ526" s="155"/>
      <c r="BK526" s="155"/>
      <c r="BL526" s="155"/>
      <c r="BM526" s="155"/>
      <c r="BN526" s="155"/>
      <c r="BO526" s="155"/>
      <c r="BP526" s="155"/>
      <c r="BQ526" s="155"/>
    </row>
    <row r="527" spans="1:69" ht="13.2">
      <c r="A527" s="154"/>
      <c r="B527" s="154"/>
      <c r="C527" s="154"/>
      <c r="D527" s="154"/>
      <c r="E527" s="154"/>
      <c r="F527" s="154"/>
      <c r="G527" s="154"/>
      <c r="H527" s="154"/>
      <c r="I527" s="154"/>
      <c r="J527" s="154"/>
      <c r="K527" s="154"/>
      <c r="L527" s="154"/>
      <c r="M527" s="154"/>
      <c r="N527" s="154"/>
      <c r="O527" s="154"/>
      <c r="P527" s="154"/>
      <c r="Q527" s="154"/>
      <c r="R527" s="154"/>
      <c r="S527" s="154"/>
      <c r="T527" s="154"/>
      <c r="U527" s="154"/>
      <c r="V527" s="154"/>
      <c r="W527" s="154"/>
      <c r="X527" s="154"/>
      <c r="Y527" s="154"/>
      <c r="Z527" s="154"/>
      <c r="AA527" s="154"/>
      <c r="AB527" s="154"/>
      <c r="AC527" s="154"/>
      <c r="AD527" s="154"/>
      <c r="AE527" s="154"/>
      <c r="AF527" s="154"/>
      <c r="AG527" s="154"/>
      <c r="AH527" s="154"/>
      <c r="AI527" s="154"/>
      <c r="AJ527" s="154"/>
      <c r="AK527" s="154"/>
      <c r="AL527" s="154"/>
      <c r="AM527" s="154"/>
      <c r="AN527" s="154"/>
      <c r="AO527" s="154"/>
      <c r="AP527" s="154"/>
      <c r="AQ527" s="154"/>
      <c r="AR527" s="154"/>
      <c r="AS527" s="154"/>
      <c r="AT527" s="154"/>
      <c r="AU527" s="154"/>
      <c r="AV527" s="154"/>
      <c r="AW527" s="154"/>
      <c r="AX527" s="154"/>
      <c r="AY527" s="154"/>
      <c r="AZ527" s="154"/>
      <c r="BA527" s="154"/>
      <c r="BB527" s="154"/>
      <c r="BC527" s="154"/>
      <c r="BD527" s="154"/>
      <c r="BE527" s="155"/>
      <c r="BF527" s="155"/>
      <c r="BG527" s="155"/>
      <c r="BH527" s="155"/>
      <c r="BI527" s="155"/>
      <c r="BJ527" s="155"/>
      <c r="BK527" s="155"/>
      <c r="BL527" s="155"/>
      <c r="BM527" s="155"/>
      <c r="BN527" s="155"/>
      <c r="BO527" s="155"/>
      <c r="BP527" s="155"/>
      <c r="BQ527" s="155"/>
    </row>
    <row r="528" spans="1:69" ht="13.2">
      <c r="A528" s="154"/>
      <c r="B528" s="154"/>
      <c r="C528" s="154"/>
      <c r="D528" s="154"/>
      <c r="E528" s="154"/>
      <c r="F528" s="154"/>
      <c r="G528" s="154"/>
      <c r="H528" s="154"/>
      <c r="I528" s="154"/>
      <c r="J528" s="154"/>
      <c r="K528" s="154"/>
      <c r="L528" s="154"/>
      <c r="M528" s="154"/>
      <c r="N528" s="154"/>
      <c r="O528" s="154"/>
      <c r="P528" s="154"/>
      <c r="Q528" s="154"/>
      <c r="R528" s="154"/>
      <c r="S528" s="154"/>
      <c r="T528" s="154"/>
      <c r="U528" s="154"/>
      <c r="V528" s="154"/>
      <c r="W528" s="154"/>
      <c r="X528" s="154"/>
      <c r="Y528" s="154"/>
      <c r="Z528" s="154"/>
      <c r="AA528" s="154"/>
      <c r="AB528" s="154"/>
      <c r="AC528" s="154"/>
      <c r="AD528" s="154"/>
      <c r="AE528" s="154"/>
      <c r="AF528" s="154"/>
      <c r="AG528" s="154"/>
      <c r="AH528" s="154"/>
      <c r="AI528" s="154"/>
      <c r="AJ528" s="154"/>
      <c r="AK528" s="154"/>
      <c r="AL528" s="154"/>
      <c r="AM528" s="154"/>
      <c r="AN528" s="154"/>
      <c r="AO528" s="154"/>
      <c r="AP528" s="154"/>
      <c r="AQ528" s="154"/>
      <c r="AR528" s="154"/>
      <c r="AS528" s="154"/>
      <c r="AT528" s="154"/>
      <c r="AU528" s="154"/>
      <c r="AV528" s="154"/>
      <c r="AW528" s="154"/>
      <c r="AX528" s="154"/>
      <c r="AY528" s="154"/>
      <c r="AZ528" s="154"/>
      <c r="BA528" s="154"/>
      <c r="BB528" s="154"/>
      <c r="BC528" s="154"/>
      <c r="BD528" s="154"/>
      <c r="BE528" s="155"/>
      <c r="BF528" s="155"/>
      <c r="BG528" s="155"/>
      <c r="BH528" s="155"/>
      <c r="BI528" s="155"/>
      <c r="BJ528" s="155"/>
      <c r="BK528" s="155"/>
      <c r="BL528" s="155"/>
      <c r="BM528" s="155"/>
      <c r="BN528" s="155"/>
      <c r="BO528" s="155"/>
      <c r="BP528" s="155"/>
      <c r="BQ528" s="155"/>
    </row>
    <row r="529" spans="1:69" ht="13.2">
      <c r="A529" s="154"/>
      <c r="B529" s="154"/>
      <c r="C529" s="154"/>
      <c r="D529" s="154"/>
      <c r="E529" s="154"/>
      <c r="F529" s="154"/>
      <c r="G529" s="154"/>
      <c r="H529" s="154"/>
      <c r="I529" s="154"/>
      <c r="J529" s="154"/>
      <c r="K529" s="154"/>
      <c r="L529" s="154"/>
      <c r="M529" s="154"/>
      <c r="N529" s="154"/>
      <c r="O529" s="154"/>
      <c r="P529" s="154"/>
      <c r="Q529" s="154"/>
      <c r="R529" s="154"/>
      <c r="S529" s="154"/>
      <c r="T529" s="154"/>
      <c r="U529" s="154"/>
      <c r="V529" s="154"/>
      <c r="W529" s="154"/>
      <c r="X529" s="154"/>
      <c r="Y529" s="154"/>
      <c r="Z529" s="154"/>
      <c r="AA529" s="154"/>
      <c r="AB529" s="154"/>
      <c r="AC529" s="154"/>
      <c r="AD529" s="154"/>
      <c r="AE529" s="154"/>
      <c r="AF529" s="154"/>
      <c r="AG529" s="154"/>
      <c r="AH529" s="154"/>
      <c r="AI529" s="154"/>
      <c r="AJ529" s="154"/>
      <c r="AK529" s="154"/>
      <c r="AL529" s="154"/>
      <c r="AM529" s="154"/>
      <c r="AN529" s="154"/>
      <c r="AO529" s="154"/>
      <c r="AP529" s="154"/>
      <c r="AQ529" s="154"/>
      <c r="AR529" s="154"/>
      <c r="AS529" s="154"/>
      <c r="AT529" s="154"/>
      <c r="AU529" s="154"/>
      <c r="AV529" s="154"/>
      <c r="AW529" s="154"/>
      <c r="AX529" s="154"/>
      <c r="AY529" s="154"/>
      <c r="AZ529" s="154"/>
      <c r="BA529" s="154"/>
      <c r="BB529" s="154"/>
      <c r="BC529" s="154"/>
      <c r="BD529" s="154"/>
      <c r="BE529" s="155"/>
      <c r="BF529" s="155"/>
      <c r="BG529" s="155"/>
      <c r="BH529" s="155"/>
      <c r="BI529" s="155"/>
      <c r="BJ529" s="155"/>
      <c r="BK529" s="155"/>
      <c r="BL529" s="155"/>
      <c r="BM529" s="155"/>
      <c r="BN529" s="155"/>
      <c r="BO529" s="155"/>
      <c r="BP529" s="155"/>
      <c r="BQ529" s="155"/>
    </row>
    <row r="530" spans="1:69" ht="13.2">
      <c r="A530" s="154"/>
      <c r="B530" s="154"/>
      <c r="C530" s="154"/>
      <c r="D530" s="154"/>
      <c r="E530" s="154"/>
      <c r="F530" s="154"/>
      <c r="G530" s="154"/>
      <c r="H530" s="154"/>
      <c r="I530" s="154"/>
      <c r="J530" s="154"/>
      <c r="K530" s="154"/>
      <c r="L530" s="154"/>
      <c r="M530" s="154"/>
      <c r="N530" s="154"/>
      <c r="O530" s="154"/>
      <c r="P530" s="154"/>
      <c r="Q530" s="154"/>
      <c r="R530" s="154"/>
      <c r="S530" s="154"/>
      <c r="T530" s="154"/>
      <c r="U530" s="154"/>
      <c r="V530" s="154"/>
      <c r="W530" s="154"/>
      <c r="X530" s="154"/>
      <c r="Y530" s="154"/>
      <c r="Z530" s="154"/>
      <c r="AA530" s="154"/>
      <c r="AB530" s="154"/>
      <c r="AC530" s="154"/>
      <c r="AD530" s="154"/>
      <c r="AE530" s="154"/>
      <c r="AF530" s="154"/>
      <c r="AG530" s="154"/>
      <c r="AH530" s="154"/>
      <c r="AI530" s="154"/>
      <c r="AJ530" s="154"/>
      <c r="AK530" s="154"/>
      <c r="AL530" s="154"/>
      <c r="AM530" s="154"/>
      <c r="AN530" s="154"/>
      <c r="AO530" s="154"/>
      <c r="AP530" s="154"/>
      <c r="AQ530" s="154"/>
      <c r="AR530" s="154"/>
      <c r="AS530" s="154"/>
      <c r="AT530" s="154"/>
      <c r="AU530" s="154"/>
      <c r="AV530" s="154"/>
      <c r="AW530" s="154"/>
      <c r="AX530" s="154"/>
      <c r="AY530" s="154"/>
      <c r="AZ530" s="154"/>
      <c r="BA530" s="154"/>
      <c r="BB530" s="154"/>
      <c r="BC530" s="154"/>
      <c r="BD530" s="154"/>
      <c r="BE530" s="155"/>
      <c r="BF530" s="155"/>
      <c r="BG530" s="155"/>
      <c r="BH530" s="155"/>
      <c r="BI530" s="155"/>
      <c r="BJ530" s="155"/>
      <c r="BK530" s="155"/>
      <c r="BL530" s="155"/>
      <c r="BM530" s="155"/>
      <c r="BN530" s="155"/>
      <c r="BO530" s="155"/>
      <c r="BP530" s="155"/>
      <c r="BQ530" s="155"/>
    </row>
    <row r="531" spans="1:69" ht="13.2">
      <c r="A531" s="154"/>
      <c r="B531" s="154"/>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4"/>
      <c r="AL531" s="154"/>
      <c r="AM531" s="154"/>
      <c r="AN531" s="154"/>
      <c r="AO531" s="154"/>
      <c r="AP531" s="154"/>
      <c r="AQ531" s="154"/>
      <c r="AR531" s="154"/>
      <c r="AS531" s="154"/>
      <c r="AT531" s="154"/>
      <c r="AU531" s="154"/>
      <c r="AV531" s="154"/>
      <c r="AW531" s="154"/>
      <c r="AX531" s="154"/>
      <c r="AY531" s="154"/>
      <c r="AZ531" s="154"/>
      <c r="BA531" s="154"/>
      <c r="BB531" s="154"/>
      <c r="BC531" s="154"/>
      <c r="BD531" s="154"/>
      <c r="BE531" s="155"/>
      <c r="BF531" s="155"/>
      <c r="BG531" s="155"/>
      <c r="BH531" s="155"/>
      <c r="BI531" s="155"/>
      <c r="BJ531" s="155"/>
      <c r="BK531" s="155"/>
      <c r="BL531" s="155"/>
      <c r="BM531" s="155"/>
      <c r="BN531" s="155"/>
      <c r="BO531" s="155"/>
      <c r="BP531" s="155"/>
      <c r="BQ531" s="155"/>
    </row>
    <row r="532" spans="1:69" ht="13.2">
      <c r="A532" s="154"/>
      <c r="B532" s="154"/>
      <c r="C532" s="154"/>
      <c r="D532" s="154"/>
      <c r="E532" s="154"/>
      <c r="F532" s="154"/>
      <c r="G532" s="154"/>
      <c r="H532" s="154"/>
      <c r="I532" s="154"/>
      <c r="J532" s="154"/>
      <c r="K532" s="154"/>
      <c r="L532" s="154"/>
      <c r="M532" s="154"/>
      <c r="N532" s="154"/>
      <c r="O532" s="154"/>
      <c r="P532" s="154"/>
      <c r="Q532" s="154"/>
      <c r="R532" s="154"/>
      <c r="S532" s="154"/>
      <c r="T532" s="154"/>
      <c r="U532" s="154"/>
      <c r="V532" s="154"/>
      <c r="W532" s="154"/>
      <c r="X532" s="154"/>
      <c r="Y532" s="154"/>
      <c r="Z532" s="154"/>
      <c r="AA532" s="154"/>
      <c r="AB532" s="154"/>
      <c r="AC532" s="154"/>
      <c r="AD532" s="154"/>
      <c r="AE532" s="154"/>
      <c r="AF532" s="154"/>
      <c r="AG532" s="154"/>
      <c r="AH532" s="154"/>
      <c r="AI532" s="154"/>
      <c r="AJ532" s="154"/>
      <c r="AK532" s="154"/>
      <c r="AL532" s="154"/>
      <c r="AM532" s="154"/>
      <c r="AN532" s="154"/>
      <c r="AO532" s="154"/>
      <c r="AP532" s="154"/>
      <c r="AQ532" s="154"/>
      <c r="AR532" s="154"/>
      <c r="AS532" s="154"/>
      <c r="AT532" s="154"/>
      <c r="AU532" s="154"/>
      <c r="AV532" s="154"/>
      <c r="AW532" s="154"/>
      <c r="AX532" s="154"/>
      <c r="AY532" s="154"/>
      <c r="AZ532" s="154"/>
      <c r="BA532" s="154"/>
      <c r="BB532" s="154"/>
      <c r="BC532" s="154"/>
      <c r="BD532" s="154"/>
      <c r="BE532" s="155"/>
      <c r="BF532" s="155"/>
      <c r="BG532" s="155"/>
      <c r="BH532" s="155"/>
      <c r="BI532" s="155"/>
      <c r="BJ532" s="155"/>
      <c r="BK532" s="155"/>
      <c r="BL532" s="155"/>
      <c r="BM532" s="155"/>
      <c r="BN532" s="155"/>
      <c r="BO532" s="155"/>
      <c r="BP532" s="155"/>
      <c r="BQ532" s="155"/>
    </row>
    <row r="533" spans="1:69" ht="13.2">
      <c r="A533" s="154"/>
      <c r="B533" s="154"/>
      <c r="C533" s="154"/>
      <c r="D533" s="154"/>
      <c r="E533" s="154"/>
      <c r="F533" s="154"/>
      <c r="G533" s="154"/>
      <c r="H533" s="154"/>
      <c r="I533" s="154"/>
      <c r="J533" s="154"/>
      <c r="K533" s="154"/>
      <c r="L533" s="154"/>
      <c r="M533" s="154"/>
      <c r="N533" s="154"/>
      <c r="O533" s="154"/>
      <c r="P533" s="154"/>
      <c r="Q533" s="154"/>
      <c r="R533" s="154"/>
      <c r="S533" s="154"/>
      <c r="T533" s="154"/>
      <c r="U533" s="154"/>
      <c r="V533" s="154"/>
      <c r="W533" s="154"/>
      <c r="X533" s="154"/>
      <c r="Y533" s="154"/>
      <c r="Z533" s="154"/>
      <c r="AA533" s="154"/>
      <c r="AB533" s="154"/>
      <c r="AC533" s="154"/>
      <c r="AD533" s="154"/>
      <c r="AE533" s="154"/>
      <c r="AF533" s="154"/>
      <c r="AG533" s="154"/>
      <c r="AH533" s="154"/>
      <c r="AI533" s="154"/>
      <c r="AJ533" s="154"/>
      <c r="AK533" s="154"/>
      <c r="AL533" s="154"/>
      <c r="AM533" s="154"/>
      <c r="AN533" s="154"/>
      <c r="AO533" s="154"/>
      <c r="AP533" s="154"/>
      <c r="AQ533" s="154"/>
      <c r="AR533" s="154"/>
      <c r="AS533" s="154"/>
      <c r="AT533" s="154"/>
      <c r="AU533" s="154"/>
      <c r="AV533" s="154"/>
      <c r="AW533" s="154"/>
      <c r="AX533" s="154"/>
      <c r="AY533" s="154"/>
      <c r="AZ533" s="154"/>
      <c r="BA533" s="154"/>
      <c r="BB533" s="154"/>
      <c r="BC533" s="154"/>
      <c r="BD533" s="154"/>
      <c r="BE533" s="155"/>
      <c r="BF533" s="155"/>
      <c r="BG533" s="155"/>
      <c r="BH533" s="155"/>
      <c r="BI533" s="155"/>
      <c r="BJ533" s="155"/>
      <c r="BK533" s="155"/>
      <c r="BL533" s="155"/>
      <c r="BM533" s="155"/>
      <c r="BN533" s="155"/>
      <c r="BO533" s="155"/>
      <c r="BP533" s="155"/>
      <c r="BQ533" s="155"/>
    </row>
    <row r="534" spans="1:69" ht="13.2">
      <c r="A534" s="154"/>
      <c r="B534" s="154"/>
      <c r="C534" s="154"/>
      <c r="D534" s="154"/>
      <c r="E534" s="154"/>
      <c r="F534" s="154"/>
      <c r="G534" s="154"/>
      <c r="H534" s="154"/>
      <c r="I534" s="154"/>
      <c r="J534" s="154"/>
      <c r="K534" s="154"/>
      <c r="L534" s="154"/>
      <c r="M534" s="154"/>
      <c r="N534" s="154"/>
      <c r="O534" s="154"/>
      <c r="P534" s="154"/>
      <c r="Q534" s="154"/>
      <c r="R534" s="154"/>
      <c r="S534" s="154"/>
      <c r="T534" s="154"/>
      <c r="U534" s="154"/>
      <c r="V534" s="154"/>
      <c r="W534" s="154"/>
      <c r="X534" s="154"/>
      <c r="Y534" s="154"/>
      <c r="Z534" s="154"/>
      <c r="AA534" s="154"/>
      <c r="AB534" s="154"/>
      <c r="AC534" s="154"/>
      <c r="AD534" s="154"/>
      <c r="AE534" s="154"/>
      <c r="AF534" s="154"/>
      <c r="AG534" s="154"/>
      <c r="AH534" s="154"/>
      <c r="AI534" s="154"/>
      <c r="AJ534" s="154"/>
      <c r="AK534" s="154"/>
      <c r="AL534" s="154"/>
      <c r="AM534" s="154"/>
      <c r="AN534" s="154"/>
      <c r="AO534" s="154"/>
      <c r="AP534" s="154"/>
      <c r="AQ534" s="154"/>
      <c r="AR534" s="154"/>
      <c r="AS534" s="154"/>
      <c r="AT534" s="154"/>
      <c r="AU534" s="154"/>
      <c r="AV534" s="154"/>
      <c r="AW534" s="154"/>
      <c r="AX534" s="154"/>
      <c r="AY534" s="154"/>
      <c r="AZ534" s="154"/>
      <c r="BA534" s="154"/>
      <c r="BB534" s="154"/>
      <c r="BC534" s="154"/>
      <c r="BD534" s="154"/>
      <c r="BE534" s="155"/>
      <c r="BF534" s="155"/>
      <c r="BG534" s="155"/>
      <c r="BH534" s="155"/>
      <c r="BI534" s="155"/>
      <c r="BJ534" s="155"/>
      <c r="BK534" s="155"/>
      <c r="BL534" s="155"/>
      <c r="BM534" s="155"/>
      <c r="BN534" s="155"/>
      <c r="BO534" s="155"/>
      <c r="BP534" s="155"/>
      <c r="BQ534" s="155"/>
    </row>
    <row r="535" spans="1:69" ht="13.2">
      <c r="A535" s="154"/>
      <c r="B535" s="154"/>
      <c r="C535" s="154"/>
      <c r="D535" s="154"/>
      <c r="E535" s="154"/>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4"/>
      <c r="AY535" s="154"/>
      <c r="AZ535" s="154"/>
      <c r="BA535" s="154"/>
      <c r="BB535" s="154"/>
      <c r="BC535" s="154"/>
      <c r="BD535" s="154"/>
      <c r="BE535" s="155"/>
      <c r="BF535" s="155"/>
      <c r="BG535" s="155"/>
      <c r="BH535" s="155"/>
      <c r="BI535" s="155"/>
      <c r="BJ535" s="155"/>
      <c r="BK535" s="155"/>
      <c r="BL535" s="155"/>
      <c r="BM535" s="155"/>
      <c r="BN535" s="155"/>
      <c r="BO535" s="155"/>
      <c r="BP535" s="155"/>
      <c r="BQ535" s="155"/>
    </row>
    <row r="536" spans="1:69" ht="13.2">
      <c r="A536" s="154"/>
      <c r="B536" s="154"/>
      <c r="C536" s="154"/>
      <c r="D536" s="154"/>
      <c r="E536" s="15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4"/>
      <c r="AY536" s="154"/>
      <c r="AZ536" s="154"/>
      <c r="BA536" s="154"/>
      <c r="BB536" s="154"/>
      <c r="BC536" s="154"/>
      <c r="BD536" s="154"/>
      <c r="BE536" s="155"/>
      <c r="BF536" s="155"/>
      <c r="BG536" s="155"/>
      <c r="BH536" s="155"/>
      <c r="BI536" s="155"/>
      <c r="BJ536" s="155"/>
      <c r="BK536" s="155"/>
      <c r="BL536" s="155"/>
      <c r="BM536" s="155"/>
      <c r="BN536" s="155"/>
      <c r="BO536" s="155"/>
      <c r="BP536" s="155"/>
      <c r="BQ536" s="155"/>
    </row>
    <row r="537" spans="1:69" ht="13.2">
      <c r="A537" s="154"/>
      <c r="B537" s="154"/>
      <c r="C537" s="154"/>
      <c r="D537" s="154"/>
      <c r="E537" s="154"/>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4"/>
      <c r="AY537" s="154"/>
      <c r="AZ537" s="154"/>
      <c r="BA537" s="154"/>
      <c r="BB537" s="154"/>
      <c r="BC537" s="154"/>
      <c r="BD537" s="154"/>
      <c r="BE537" s="155"/>
      <c r="BF537" s="155"/>
      <c r="BG537" s="155"/>
      <c r="BH537" s="155"/>
      <c r="BI537" s="155"/>
      <c r="BJ537" s="155"/>
      <c r="BK537" s="155"/>
      <c r="BL537" s="155"/>
      <c r="BM537" s="155"/>
      <c r="BN537" s="155"/>
      <c r="BO537" s="155"/>
      <c r="BP537" s="155"/>
      <c r="BQ537" s="155"/>
    </row>
    <row r="538" spans="1:69" ht="13.2">
      <c r="A538" s="154"/>
      <c r="B538" s="154"/>
      <c r="C538" s="154"/>
      <c r="D538" s="154"/>
      <c r="E538" s="154"/>
      <c r="F538" s="154"/>
      <c r="G538" s="154"/>
      <c r="H538" s="154"/>
      <c r="I538" s="154"/>
      <c r="J538" s="154"/>
      <c r="K538" s="154"/>
      <c r="L538" s="154"/>
      <c r="M538" s="154"/>
      <c r="N538" s="154"/>
      <c r="O538" s="154"/>
      <c r="P538" s="154"/>
      <c r="Q538" s="154"/>
      <c r="R538" s="154"/>
      <c r="S538" s="154"/>
      <c r="T538" s="154"/>
      <c r="U538" s="154"/>
      <c r="V538" s="154"/>
      <c r="W538" s="154"/>
      <c r="X538" s="154"/>
      <c r="Y538" s="154"/>
      <c r="Z538" s="154"/>
      <c r="AA538" s="154"/>
      <c r="AB538" s="154"/>
      <c r="AC538" s="154"/>
      <c r="AD538" s="154"/>
      <c r="AE538" s="154"/>
      <c r="AF538" s="154"/>
      <c r="AG538" s="154"/>
      <c r="AH538" s="154"/>
      <c r="AI538" s="154"/>
      <c r="AJ538" s="154"/>
      <c r="AK538" s="154"/>
      <c r="AL538" s="154"/>
      <c r="AM538" s="154"/>
      <c r="AN538" s="154"/>
      <c r="AO538" s="154"/>
      <c r="AP538" s="154"/>
      <c r="AQ538" s="154"/>
      <c r="AR538" s="154"/>
      <c r="AS538" s="154"/>
      <c r="AT538" s="154"/>
      <c r="AU538" s="154"/>
      <c r="AV538" s="154"/>
      <c r="AW538" s="154"/>
      <c r="AX538" s="154"/>
      <c r="AY538" s="154"/>
      <c r="AZ538" s="154"/>
      <c r="BA538" s="154"/>
      <c r="BB538" s="154"/>
      <c r="BC538" s="154"/>
      <c r="BD538" s="154"/>
      <c r="BE538" s="155"/>
      <c r="BF538" s="155"/>
      <c r="BG538" s="155"/>
      <c r="BH538" s="155"/>
      <c r="BI538" s="155"/>
      <c r="BJ538" s="155"/>
      <c r="BK538" s="155"/>
      <c r="BL538" s="155"/>
      <c r="BM538" s="155"/>
      <c r="BN538" s="155"/>
      <c r="BO538" s="155"/>
      <c r="BP538" s="155"/>
      <c r="BQ538" s="155"/>
    </row>
    <row r="539" spans="1:69" ht="13.2">
      <c r="A539" s="154"/>
      <c r="B539" s="154"/>
      <c r="C539" s="154"/>
      <c r="D539" s="154"/>
      <c r="E539" s="154"/>
      <c r="F539" s="154"/>
      <c r="G539" s="154"/>
      <c r="H539" s="154"/>
      <c r="I539" s="154"/>
      <c r="J539" s="154"/>
      <c r="K539" s="154"/>
      <c r="L539" s="154"/>
      <c r="M539" s="154"/>
      <c r="N539" s="154"/>
      <c r="O539" s="154"/>
      <c r="P539" s="154"/>
      <c r="Q539" s="154"/>
      <c r="R539" s="154"/>
      <c r="S539" s="154"/>
      <c r="T539" s="154"/>
      <c r="U539" s="154"/>
      <c r="V539" s="154"/>
      <c r="W539" s="154"/>
      <c r="X539" s="154"/>
      <c r="Y539" s="154"/>
      <c r="Z539" s="154"/>
      <c r="AA539" s="154"/>
      <c r="AB539" s="154"/>
      <c r="AC539" s="154"/>
      <c r="AD539" s="154"/>
      <c r="AE539" s="154"/>
      <c r="AF539" s="154"/>
      <c r="AG539" s="154"/>
      <c r="AH539" s="154"/>
      <c r="AI539" s="154"/>
      <c r="AJ539" s="154"/>
      <c r="AK539" s="154"/>
      <c r="AL539" s="154"/>
      <c r="AM539" s="154"/>
      <c r="AN539" s="154"/>
      <c r="AO539" s="154"/>
      <c r="AP539" s="154"/>
      <c r="AQ539" s="154"/>
      <c r="AR539" s="154"/>
      <c r="AS539" s="154"/>
      <c r="AT539" s="154"/>
      <c r="AU539" s="154"/>
      <c r="AV539" s="154"/>
      <c r="AW539" s="154"/>
      <c r="AX539" s="154"/>
      <c r="AY539" s="154"/>
      <c r="AZ539" s="154"/>
      <c r="BA539" s="154"/>
      <c r="BB539" s="154"/>
      <c r="BC539" s="154"/>
      <c r="BD539" s="154"/>
      <c r="BE539" s="155"/>
      <c r="BF539" s="155"/>
      <c r="BG539" s="155"/>
      <c r="BH539" s="155"/>
      <c r="BI539" s="155"/>
      <c r="BJ539" s="155"/>
      <c r="BK539" s="155"/>
      <c r="BL539" s="155"/>
      <c r="BM539" s="155"/>
      <c r="BN539" s="155"/>
      <c r="BO539" s="155"/>
      <c r="BP539" s="155"/>
      <c r="BQ539" s="155"/>
    </row>
    <row r="540" spans="1:69" ht="13.2">
      <c r="A540" s="154"/>
      <c r="B540" s="154"/>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154"/>
      <c r="AK540" s="154"/>
      <c r="AL540" s="154"/>
      <c r="AM540" s="154"/>
      <c r="AN540" s="154"/>
      <c r="AO540" s="154"/>
      <c r="AP540" s="154"/>
      <c r="AQ540" s="154"/>
      <c r="AR540" s="154"/>
      <c r="AS540" s="154"/>
      <c r="AT540" s="154"/>
      <c r="AU540" s="154"/>
      <c r="AV540" s="154"/>
      <c r="AW540" s="154"/>
      <c r="AX540" s="154"/>
      <c r="AY540" s="154"/>
      <c r="AZ540" s="154"/>
      <c r="BA540" s="154"/>
      <c r="BB540" s="154"/>
      <c r="BC540" s="154"/>
      <c r="BD540" s="154"/>
      <c r="BE540" s="155"/>
      <c r="BF540" s="155"/>
      <c r="BG540" s="155"/>
      <c r="BH540" s="155"/>
      <c r="BI540" s="155"/>
      <c r="BJ540" s="155"/>
      <c r="BK540" s="155"/>
      <c r="BL540" s="155"/>
      <c r="BM540" s="155"/>
      <c r="BN540" s="155"/>
      <c r="BO540" s="155"/>
      <c r="BP540" s="155"/>
      <c r="BQ540" s="155"/>
    </row>
    <row r="541" spans="1:69" ht="13.2">
      <c r="A541" s="154"/>
      <c r="B541" s="154"/>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4"/>
      <c r="AL541" s="154"/>
      <c r="AM541" s="154"/>
      <c r="AN541" s="154"/>
      <c r="AO541" s="154"/>
      <c r="AP541" s="154"/>
      <c r="AQ541" s="154"/>
      <c r="AR541" s="154"/>
      <c r="AS541" s="154"/>
      <c r="AT541" s="154"/>
      <c r="AU541" s="154"/>
      <c r="AV541" s="154"/>
      <c r="AW541" s="154"/>
      <c r="AX541" s="154"/>
      <c r="AY541" s="154"/>
      <c r="AZ541" s="154"/>
      <c r="BA541" s="154"/>
      <c r="BB541" s="154"/>
      <c r="BC541" s="154"/>
      <c r="BD541" s="154"/>
      <c r="BE541" s="155"/>
      <c r="BF541" s="155"/>
      <c r="BG541" s="155"/>
      <c r="BH541" s="155"/>
      <c r="BI541" s="155"/>
      <c r="BJ541" s="155"/>
      <c r="BK541" s="155"/>
      <c r="BL541" s="155"/>
      <c r="BM541" s="155"/>
      <c r="BN541" s="155"/>
      <c r="BO541" s="155"/>
      <c r="BP541" s="155"/>
      <c r="BQ541" s="155"/>
    </row>
    <row r="542" spans="1:69" ht="13.2">
      <c r="A542" s="154"/>
      <c r="B542" s="154"/>
      <c r="C542" s="154"/>
      <c r="D542" s="154"/>
      <c r="E542" s="154"/>
      <c r="F542" s="154"/>
      <c r="G542" s="154"/>
      <c r="H542" s="154"/>
      <c r="I542" s="154"/>
      <c r="J542" s="154"/>
      <c r="K542" s="154"/>
      <c r="L542" s="154"/>
      <c r="M542" s="154"/>
      <c r="N542" s="154"/>
      <c r="O542" s="154"/>
      <c r="P542" s="154"/>
      <c r="Q542" s="154"/>
      <c r="R542" s="154"/>
      <c r="S542" s="154"/>
      <c r="T542" s="154"/>
      <c r="U542" s="154"/>
      <c r="V542" s="154"/>
      <c r="W542" s="154"/>
      <c r="X542" s="154"/>
      <c r="Y542" s="154"/>
      <c r="Z542" s="154"/>
      <c r="AA542" s="154"/>
      <c r="AB542" s="154"/>
      <c r="AC542" s="154"/>
      <c r="AD542" s="154"/>
      <c r="AE542" s="154"/>
      <c r="AF542" s="154"/>
      <c r="AG542" s="154"/>
      <c r="AH542" s="154"/>
      <c r="AI542" s="154"/>
      <c r="AJ542" s="154"/>
      <c r="AK542" s="154"/>
      <c r="AL542" s="154"/>
      <c r="AM542" s="154"/>
      <c r="AN542" s="154"/>
      <c r="AO542" s="154"/>
      <c r="AP542" s="154"/>
      <c r="AQ542" s="154"/>
      <c r="AR542" s="154"/>
      <c r="AS542" s="154"/>
      <c r="AT542" s="154"/>
      <c r="AU542" s="154"/>
      <c r="AV542" s="154"/>
      <c r="AW542" s="154"/>
      <c r="AX542" s="154"/>
      <c r="AY542" s="154"/>
      <c r="AZ542" s="154"/>
      <c r="BA542" s="154"/>
      <c r="BB542" s="154"/>
      <c r="BC542" s="154"/>
      <c r="BD542" s="154"/>
      <c r="BE542" s="155"/>
      <c r="BF542" s="155"/>
      <c r="BG542" s="155"/>
      <c r="BH542" s="155"/>
      <c r="BI542" s="155"/>
      <c r="BJ542" s="155"/>
      <c r="BK542" s="155"/>
      <c r="BL542" s="155"/>
      <c r="BM542" s="155"/>
      <c r="BN542" s="155"/>
      <c r="BO542" s="155"/>
      <c r="BP542" s="155"/>
      <c r="BQ542" s="155"/>
    </row>
    <row r="543" spans="1:69" ht="13.2">
      <c r="A543" s="154"/>
      <c r="B543" s="154"/>
      <c r="C543" s="154"/>
      <c r="D543" s="154"/>
      <c r="E543" s="154"/>
      <c r="F543" s="154"/>
      <c r="G543" s="154"/>
      <c r="H543" s="154"/>
      <c r="I543" s="154"/>
      <c r="J543" s="154"/>
      <c r="K543" s="154"/>
      <c r="L543" s="154"/>
      <c r="M543" s="154"/>
      <c r="N543" s="154"/>
      <c r="O543" s="154"/>
      <c r="P543" s="154"/>
      <c r="Q543" s="154"/>
      <c r="R543" s="154"/>
      <c r="S543" s="154"/>
      <c r="T543" s="154"/>
      <c r="U543" s="154"/>
      <c r="V543" s="154"/>
      <c r="W543" s="154"/>
      <c r="X543" s="154"/>
      <c r="Y543" s="154"/>
      <c r="Z543" s="154"/>
      <c r="AA543" s="154"/>
      <c r="AB543" s="154"/>
      <c r="AC543" s="154"/>
      <c r="AD543" s="154"/>
      <c r="AE543" s="154"/>
      <c r="AF543" s="154"/>
      <c r="AG543" s="154"/>
      <c r="AH543" s="154"/>
      <c r="AI543" s="154"/>
      <c r="AJ543" s="154"/>
      <c r="AK543" s="154"/>
      <c r="AL543" s="154"/>
      <c r="AM543" s="154"/>
      <c r="AN543" s="154"/>
      <c r="AO543" s="154"/>
      <c r="AP543" s="154"/>
      <c r="AQ543" s="154"/>
      <c r="AR543" s="154"/>
      <c r="AS543" s="154"/>
      <c r="AT543" s="154"/>
      <c r="AU543" s="154"/>
      <c r="AV543" s="154"/>
      <c r="AW543" s="154"/>
      <c r="AX543" s="154"/>
      <c r="AY543" s="154"/>
      <c r="AZ543" s="154"/>
      <c r="BA543" s="154"/>
      <c r="BB543" s="154"/>
      <c r="BC543" s="154"/>
      <c r="BD543" s="154"/>
      <c r="BE543" s="155"/>
      <c r="BF543" s="155"/>
      <c r="BG543" s="155"/>
      <c r="BH543" s="155"/>
      <c r="BI543" s="155"/>
      <c r="BJ543" s="155"/>
      <c r="BK543" s="155"/>
      <c r="BL543" s="155"/>
      <c r="BM543" s="155"/>
      <c r="BN543" s="155"/>
      <c r="BO543" s="155"/>
      <c r="BP543" s="155"/>
      <c r="BQ543" s="155"/>
    </row>
    <row r="544" spans="1:69" ht="13.2">
      <c r="A544" s="154"/>
      <c r="B544" s="154"/>
      <c r="C544" s="154"/>
      <c r="D544" s="154"/>
      <c r="E544" s="154"/>
      <c r="F544" s="154"/>
      <c r="G544" s="154"/>
      <c r="H544" s="154"/>
      <c r="I544" s="154"/>
      <c r="J544" s="154"/>
      <c r="K544" s="154"/>
      <c r="L544" s="154"/>
      <c r="M544" s="154"/>
      <c r="N544" s="154"/>
      <c r="O544" s="154"/>
      <c r="P544" s="154"/>
      <c r="Q544" s="154"/>
      <c r="R544" s="154"/>
      <c r="S544" s="154"/>
      <c r="T544" s="154"/>
      <c r="U544" s="154"/>
      <c r="V544" s="154"/>
      <c r="W544" s="154"/>
      <c r="X544" s="154"/>
      <c r="Y544" s="154"/>
      <c r="Z544" s="154"/>
      <c r="AA544" s="154"/>
      <c r="AB544" s="154"/>
      <c r="AC544" s="154"/>
      <c r="AD544" s="154"/>
      <c r="AE544" s="154"/>
      <c r="AF544" s="154"/>
      <c r="AG544" s="154"/>
      <c r="AH544" s="154"/>
      <c r="AI544" s="154"/>
      <c r="AJ544" s="154"/>
      <c r="AK544" s="154"/>
      <c r="AL544" s="154"/>
      <c r="AM544" s="154"/>
      <c r="AN544" s="154"/>
      <c r="AO544" s="154"/>
      <c r="AP544" s="154"/>
      <c r="AQ544" s="154"/>
      <c r="AR544" s="154"/>
      <c r="AS544" s="154"/>
      <c r="AT544" s="154"/>
      <c r="AU544" s="154"/>
      <c r="AV544" s="154"/>
      <c r="AW544" s="154"/>
      <c r="AX544" s="154"/>
      <c r="AY544" s="154"/>
      <c r="AZ544" s="154"/>
      <c r="BA544" s="154"/>
      <c r="BB544" s="154"/>
      <c r="BC544" s="154"/>
      <c r="BD544" s="154"/>
      <c r="BE544" s="155"/>
      <c r="BF544" s="155"/>
      <c r="BG544" s="155"/>
      <c r="BH544" s="155"/>
      <c r="BI544" s="155"/>
      <c r="BJ544" s="155"/>
      <c r="BK544" s="155"/>
      <c r="BL544" s="155"/>
      <c r="BM544" s="155"/>
      <c r="BN544" s="155"/>
      <c r="BO544" s="155"/>
      <c r="BP544" s="155"/>
      <c r="BQ544" s="155"/>
    </row>
    <row r="545" spans="1:69" ht="13.2">
      <c r="A545" s="154"/>
      <c r="B545" s="154"/>
      <c r="C545" s="154"/>
      <c r="D545" s="154"/>
      <c r="E545" s="154"/>
      <c r="F545" s="154"/>
      <c r="G545" s="154"/>
      <c r="H545" s="154"/>
      <c r="I545" s="154"/>
      <c r="J545" s="154"/>
      <c r="K545" s="154"/>
      <c r="L545" s="154"/>
      <c r="M545" s="154"/>
      <c r="N545" s="154"/>
      <c r="O545" s="154"/>
      <c r="P545" s="154"/>
      <c r="Q545" s="154"/>
      <c r="R545" s="154"/>
      <c r="S545" s="154"/>
      <c r="T545" s="154"/>
      <c r="U545" s="154"/>
      <c r="V545" s="154"/>
      <c r="W545" s="154"/>
      <c r="X545" s="154"/>
      <c r="Y545" s="154"/>
      <c r="Z545" s="154"/>
      <c r="AA545" s="154"/>
      <c r="AB545" s="154"/>
      <c r="AC545" s="154"/>
      <c r="AD545" s="154"/>
      <c r="AE545" s="154"/>
      <c r="AF545" s="154"/>
      <c r="AG545" s="154"/>
      <c r="AH545" s="154"/>
      <c r="AI545" s="154"/>
      <c r="AJ545" s="154"/>
      <c r="AK545" s="154"/>
      <c r="AL545" s="154"/>
      <c r="AM545" s="154"/>
      <c r="AN545" s="154"/>
      <c r="AO545" s="154"/>
      <c r="AP545" s="154"/>
      <c r="AQ545" s="154"/>
      <c r="AR545" s="154"/>
      <c r="AS545" s="154"/>
      <c r="AT545" s="154"/>
      <c r="AU545" s="154"/>
      <c r="AV545" s="154"/>
      <c r="AW545" s="154"/>
      <c r="AX545" s="154"/>
      <c r="AY545" s="154"/>
      <c r="AZ545" s="154"/>
      <c r="BA545" s="154"/>
      <c r="BB545" s="154"/>
      <c r="BC545" s="154"/>
      <c r="BD545" s="154"/>
      <c r="BE545" s="155"/>
      <c r="BF545" s="155"/>
      <c r="BG545" s="155"/>
      <c r="BH545" s="155"/>
      <c r="BI545" s="155"/>
      <c r="BJ545" s="155"/>
      <c r="BK545" s="155"/>
      <c r="BL545" s="155"/>
      <c r="BM545" s="155"/>
      <c r="BN545" s="155"/>
      <c r="BO545" s="155"/>
      <c r="BP545" s="155"/>
      <c r="BQ545" s="155"/>
    </row>
    <row r="546" spans="1:69" ht="13.2">
      <c r="A546" s="154"/>
      <c r="B546" s="154"/>
      <c r="C546" s="154"/>
      <c r="D546" s="154"/>
      <c r="E546" s="154"/>
      <c r="F546" s="154"/>
      <c r="G546" s="154"/>
      <c r="H546" s="154"/>
      <c r="I546" s="154"/>
      <c r="J546" s="154"/>
      <c r="K546" s="154"/>
      <c r="L546" s="154"/>
      <c r="M546" s="154"/>
      <c r="N546" s="154"/>
      <c r="O546" s="154"/>
      <c r="P546" s="154"/>
      <c r="Q546" s="154"/>
      <c r="R546" s="154"/>
      <c r="S546" s="154"/>
      <c r="T546" s="154"/>
      <c r="U546" s="154"/>
      <c r="V546" s="154"/>
      <c r="W546" s="154"/>
      <c r="X546" s="154"/>
      <c r="Y546" s="154"/>
      <c r="Z546" s="154"/>
      <c r="AA546" s="154"/>
      <c r="AB546" s="154"/>
      <c r="AC546" s="154"/>
      <c r="AD546" s="154"/>
      <c r="AE546" s="154"/>
      <c r="AF546" s="154"/>
      <c r="AG546" s="154"/>
      <c r="AH546" s="154"/>
      <c r="AI546" s="154"/>
      <c r="AJ546" s="154"/>
      <c r="AK546" s="154"/>
      <c r="AL546" s="154"/>
      <c r="AM546" s="154"/>
      <c r="AN546" s="154"/>
      <c r="AO546" s="154"/>
      <c r="AP546" s="154"/>
      <c r="AQ546" s="154"/>
      <c r="AR546" s="154"/>
      <c r="AS546" s="154"/>
      <c r="AT546" s="154"/>
      <c r="AU546" s="154"/>
      <c r="AV546" s="154"/>
      <c r="AW546" s="154"/>
      <c r="AX546" s="154"/>
      <c r="AY546" s="154"/>
      <c r="AZ546" s="154"/>
      <c r="BA546" s="154"/>
      <c r="BB546" s="154"/>
      <c r="BC546" s="154"/>
      <c r="BD546" s="154"/>
      <c r="BE546" s="155"/>
      <c r="BF546" s="155"/>
      <c r="BG546" s="155"/>
      <c r="BH546" s="155"/>
      <c r="BI546" s="155"/>
      <c r="BJ546" s="155"/>
      <c r="BK546" s="155"/>
      <c r="BL546" s="155"/>
      <c r="BM546" s="155"/>
      <c r="BN546" s="155"/>
      <c r="BO546" s="155"/>
      <c r="BP546" s="155"/>
      <c r="BQ546" s="155"/>
    </row>
    <row r="547" spans="1:69" ht="13.2">
      <c r="A547" s="154"/>
      <c r="B547" s="154"/>
      <c r="C547" s="154"/>
      <c r="D547" s="154"/>
      <c r="E547" s="154"/>
      <c r="F547" s="154"/>
      <c r="G547" s="154"/>
      <c r="H547" s="154"/>
      <c r="I547" s="154"/>
      <c r="J547" s="154"/>
      <c r="K547" s="154"/>
      <c r="L547" s="154"/>
      <c r="M547" s="154"/>
      <c r="N547" s="154"/>
      <c r="O547" s="154"/>
      <c r="P547" s="154"/>
      <c r="Q547" s="154"/>
      <c r="R547" s="154"/>
      <c r="S547" s="154"/>
      <c r="T547" s="154"/>
      <c r="U547" s="154"/>
      <c r="V547" s="154"/>
      <c r="W547" s="154"/>
      <c r="X547" s="154"/>
      <c r="Y547" s="154"/>
      <c r="Z547" s="154"/>
      <c r="AA547" s="154"/>
      <c r="AB547" s="154"/>
      <c r="AC547" s="154"/>
      <c r="AD547" s="154"/>
      <c r="AE547" s="154"/>
      <c r="AF547" s="154"/>
      <c r="AG547" s="154"/>
      <c r="AH547" s="154"/>
      <c r="AI547" s="154"/>
      <c r="AJ547" s="154"/>
      <c r="AK547" s="154"/>
      <c r="AL547" s="154"/>
      <c r="AM547" s="154"/>
      <c r="AN547" s="154"/>
      <c r="AO547" s="154"/>
      <c r="AP547" s="154"/>
      <c r="AQ547" s="154"/>
      <c r="AR547" s="154"/>
      <c r="AS547" s="154"/>
      <c r="AT547" s="154"/>
      <c r="AU547" s="154"/>
      <c r="AV547" s="154"/>
      <c r="AW547" s="154"/>
      <c r="AX547" s="154"/>
      <c r="AY547" s="154"/>
      <c r="AZ547" s="154"/>
      <c r="BA547" s="154"/>
      <c r="BB547" s="154"/>
      <c r="BC547" s="154"/>
      <c r="BD547" s="154"/>
      <c r="BE547" s="155"/>
      <c r="BF547" s="155"/>
      <c r="BG547" s="155"/>
      <c r="BH547" s="155"/>
      <c r="BI547" s="155"/>
      <c r="BJ547" s="155"/>
      <c r="BK547" s="155"/>
      <c r="BL547" s="155"/>
      <c r="BM547" s="155"/>
      <c r="BN547" s="155"/>
      <c r="BO547" s="155"/>
      <c r="BP547" s="155"/>
      <c r="BQ547" s="155"/>
    </row>
    <row r="548" spans="1:69" ht="13.2">
      <c r="A548" s="154"/>
      <c r="B548" s="154"/>
      <c r="C548" s="154"/>
      <c r="D548" s="154"/>
      <c r="E548" s="154"/>
      <c r="F548" s="154"/>
      <c r="G548" s="154"/>
      <c r="H548" s="154"/>
      <c r="I548" s="154"/>
      <c r="J548" s="154"/>
      <c r="K548" s="154"/>
      <c r="L548" s="154"/>
      <c r="M548" s="154"/>
      <c r="N548" s="154"/>
      <c r="O548" s="154"/>
      <c r="P548" s="154"/>
      <c r="Q548" s="154"/>
      <c r="R548" s="154"/>
      <c r="S548" s="154"/>
      <c r="T548" s="154"/>
      <c r="U548" s="154"/>
      <c r="V548" s="154"/>
      <c r="W548" s="154"/>
      <c r="X548" s="154"/>
      <c r="Y548" s="154"/>
      <c r="Z548" s="154"/>
      <c r="AA548" s="154"/>
      <c r="AB548" s="154"/>
      <c r="AC548" s="154"/>
      <c r="AD548" s="154"/>
      <c r="AE548" s="154"/>
      <c r="AF548" s="154"/>
      <c r="AG548" s="154"/>
      <c r="AH548" s="154"/>
      <c r="AI548" s="154"/>
      <c r="AJ548" s="154"/>
      <c r="AK548" s="154"/>
      <c r="AL548" s="154"/>
      <c r="AM548" s="154"/>
      <c r="AN548" s="154"/>
      <c r="AO548" s="154"/>
      <c r="AP548" s="154"/>
      <c r="AQ548" s="154"/>
      <c r="AR548" s="154"/>
      <c r="AS548" s="154"/>
      <c r="AT548" s="154"/>
      <c r="AU548" s="154"/>
      <c r="AV548" s="154"/>
      <c r="AW548" s="154"/>
      <c r="AX548" s="154"/>
      <c r="AY548" s="154"/>
      <c r="AZ548" s="154"/>
      <c r="BA548" s="154"/>
      <c r="BB548" s="154"/>
      <c r="BC548" s="154"/>
      <c r="BD548" s="154"/>
      <c r="BE548" s="155"/>
      <c r="BF548" s="155"/>
      <c r="BG548" s="155"/>
      <c r="BH548" s="155"/>
      <c r="BI548" s="155"/>
      <c r="BJ548" s="155"/>
      <c r="BK548" s="155"/>
      <c r="BL548" s="155"/>
      <c r="BM548" s="155"/>
      <c r="BN548" s="155"/>
      <c r="BO548" s="155"/>
      <c r="BP548" s="155"/>
      <c r="BQ548" s="155"/>
    </row>
    <row r="549" spans="1:69" ht="13.2">
      <c r="A549" s="154"/>
      <c r="B549" s="154"/>
      <c r="C549" s="154"/>
      <c r="D549" s="154"/>
      <c r="E549" s="154"/>
      <c r="F549" s="154"/>
      <c r="G549" s="154"/>
      <c r="H549" s="154"/>
      <c r="I549" s="154"/>
      <c r="J549" s="154"/>
      <c r="K549" s="154"/>
      <c r="L549" s="154"/>
      <c r="M549" s="154"/>
      <c r="N549" s="154"/>
      <c r="O549" s="154"/>
      <c r="P549" s="154"/>
      <c r="Q549" s="154"/>
      <c r="R549" s="154"/>
      <c r="S549" s="154"/>
      <c r="T549" s="154"/>
      <c r="U549" s="154"/>
      <c r="V549" s="154"/>
      <c r="W549" s="154"/>
      <c r="X549" s="154"/>
      <c r="Y549" s="154"/>
      <c r="Z549" s="154"/>
      <c r="AA549" s="154"/>
      <c r="AB549" s="154"/>
      <c r="AC549" s="154"/>
      <c r="AD549" s="154"/>
      <c r="AE549" s="154"/>
      <c r="AF549" s="154"/>
      <c r="AG549" s="154"/>
      <c r="AH549" s="154"/>
      <c r="AI549" s="154"/>
      <c r="AJ549" s="154"/>
      <c r="AK549" s="154"/>
      <c r="AL549" s="154"/>
      <c r="AM549" s="154"/>
      <c r="AN549" s="154"/>
      <c r="AO549" s="154"/>
      <c r="AP549" s="154"/>
      <c r="AQ549" s="154"/>
      <c r="AR549" s="154"/>
      <c r="AS549" s="154"/>
      <c r="AT549" s="154"/>
      <c r="AU549" s="154"/>
      <c r="AV549" s="154"/>
      <c r="AW549" s="154"/>
      <c r="AX549" s="154"/>
      <c r="AY549" s="154"/>
      <c r="AZ549" s="154"/>
      <c r="BA549" s="154"/>
      <c r="BB549" s="154"/>
      <c r="BC549" s="154"/>
      <c r="BD549" s="154"/>
      <c r="BE549" s="155"/>
      <c r="BF549" s="155"/>
      <c r="BG549" s="155"/>
      <c r="BH549" s="155"/>
      <c r="BI549" s="155"/>
      <c r="BJ549" s="155"/>
      <c r="BK549" s="155"/>
      <c r="BL549" s="155"/>
      <c r="BM549" s="155"/>
      <c r="BN549" s="155"/>
      <c r="BO549" s="155"/>
      <c r="BP549" s="155"/>
      <c r="BQ549" s="155"/>
    </row>
    <row r="550" spans="1:69" ht="13.2">
      <c r="A550" s="154"/>
      <c r="B550" s="154"/>
      <c r="C550" s="154"/>
      <c r="D550" s="154"/>
      <c r="E550" s="154"/>
      <c r="F550" s="154"/>
      <c r="G550" s="154"/>
      <c r="H550" s="154"/>
      <c r="I550" s="154"/>
      <c r="J550" s="154"/>
      <c r="K550" s="154"/>
      <c r="L550" s="154"/>
      <c r="M550" s="154"/>
      <c r="N550" s="154"/>
      <c r="O550" s="154"/>
      <c r="P550" s="154"/>
      <c r="Q550" s="154"/>
      <c r="R550" s="154"/>
      <c r="S550" s="154"/>
      <c r="T550" s="154"/>
      <c r="U550" s="154"/>
      <c r="V550" s="154"/>
      <c r="W550" s="154"/>
      <c r="X550" s="154"/>
      <c r="Y550" s="154"/>
      <c r="Z550" s="154"/>
      <c r="AA550" s="154"/>
      <c r="AB550" s="154"/>
      <c r="AC550" s="154"/>
      <c r="AD550" s="154"/>
      <c r="AE550" s="154"/>
      <c r="AF550" s="154"/>
      <c r="AG550" s="154"/>
      <c r="AH550" s="154"/>
      <c r="AI550" s="154"/>
      <c r="AJ550" s="154"/>
      <c r="AK550" s="154"/>
      <c r="AL550" s="154"/>
      <c r="AM550" s="154"/>
      <c r="AN550" s="154"/>
      <c r="AO550" s="154"/>
      <c r="AP550" s="154"/>
      <c r="AQ550" s="154"/>
      <c r="AR550" s="154"/>
      <c r="AS550" s="154"/>
      <c r="AT550" s="154"/>
      <c r="AU550" s="154"/>
      <c r="AV550" s="154"/>
      <c r="AW550" s="154"/>
      <c r="AX550" s="154"/>
      <c r="AY550" s="154"/>
      <c r="AZ550" s="154"/>
      <c r="BA550" s="154"/>
      <c r="BB550" s="154"/>
      <c r="BC550" s="154"/>
      <c r="BD550" s="154"/>
      <c r="BE550" s="155"/>
      <c r="BF550" s="155"/>
      <c r="BG550" s="155"/>
      <c r="BH550" s="155"/>
      <c r="BI550" s="155"/>
      <c r="BJ550" s="155"/>
      <c r="BK550" s="155"/>
      <c r="BL550" s="155"/>
      <c r="BM550" s="155"/>
      <c r="BN550" s="155"/>
      <c r="BO550" s="155"/>
      <c r="BP550" s="155"/>
      <c r="BQ550" s="155"/>
    </row>
    <row r="551" spans="1:69" ht="13.2">
      <c r="A551" s="154"/>
      <c r="B551" s="154"/>
      <c r="C551" s="154"/>
      <c r="D551" s="154"/>
      <c r="E551" s="154"/>
      <c r="F551" s="154"/>
      <c r="G551" s="154"/>
      <c r="H551" s="154"/>
      <c r="I551" s="154"/>
      <c r="J551" s="154"/>
      <c r="K551" s="154"/>
      <c r="L551" s="154"/>
      <c r="M551" s="154"/>
      <c r="N551" s="154"/>
      <c r="O551" s="154"/>
      <c r="P551" s="154"/>
      <c r="Q551" s="154"/>
      <c r="R551" s="154"/>
      <c r="S551" s="154"/>
      <c r="T551" s="154"/>
      <c r="U551" s="154"/>
      <c r="V551" s="154"/>
      <c r="W551" s="154"/>
      <c r="X551" s="154"/>
      <c r="Y551" s="154"/>
      <c r="Z551" s="154"/>
      <c r="AA551" s="154"/>
      <c r="AB551" s="154"/>
      <c r="AC551" s="154"/>
      <c r="AD551" s="154"/>
      <c r="AE551" s="154"/>
      <c r="AF551" s="154"/>
      <c r="AG551" s="154"/>
      <c r="AH551" s="154"/>
      <c r="AI551" s="154"/>
      <c r="AJ551" s="154"/>
      <c r="AK551" s="154"/>
      <c r="AL551" s="154"/>
      <c r="AM551" s="154"/>
      <c r="AN551" s="154"/>
      <c r="AO551" s="154"/>
      <c r="AP551" s="154"/>
      <c r="AQ551" s="154"/>
      <c r="AR551" s="154"/>
      <c r="AS551" s="154"/>
      <c r="AT551" s="154"/>
      <c r="AU551" s="154"/>
      <c r="AV551" s="154"/>
      <c r="AW551" s="154"/>
      <c r="AX551" s="154"/>
      <c r="AY551" s="154"/>
      <c r="AZ551" s="154"/>
      <c r="BA551" s="154"/>
      <c r="BB551" s="154"/>
      <c r="BC551" s="154"/>
      <c r="BD551" s="154"/>
      <c r="BE551" s="155"/>
      <c r="BF551" s="155"/>
      <c r="BG551" s="155"/>
      <c r="BH551" s="155"/>
      <c r="BI551" s="155"/>
      <c r="BJ551" s="155"/>
      <c r="BK551" s="155"/>
      <c r="BL551" s="155"/>
      <c r="BM551" s="155"/>
      <c r="BN551" s="155"/>
      <c r="BO551" s="155"/>
      <c r="BP551" s="155"/>
      <c r="BQ551" s="155"/>
    </row>
    <row r="552" spans="1:69" ht="13.2">
      <c r="A552" s="154"/>
      <c r="B552" s="154"/>
      <c r="C552" s="154"/>
      <c r="D552" s="154"/>
      <c r="E552" s="154"/>
      <c r="F552" s="154"/>
      <c r="G552" s="154"/>
      <c r="H552" s="154"/>
      <c r="I552" s="154"/>
      <c r="J552" s="154"/>
      <c r="K552" s="154"/>
      <c r="L552" s="154"/>
      <c r="M552" s="154"/>
      <c r="N552" s="154"/>
      <c r="O552" s="154"/>
      <c r="P552" s="154"/>
      <c r="Q552" s="154"/>
      <c r="R552" s="154"/>
      <c r="S552" s="154"/>
      <c r="T552" s="154"/>
      <c r="U552" s="154"/>
      <c r="V552" s="154"/>
      <c r="W552" s="154"/>
      <c r="X552" s="154"/>
      <c r="Y552" s="154"/>
      <c r="Z552" s="154"/>
      <c r="AA552" s="154"/>
      <c r="AB552" s="154"/>
      <c r="AC552" s="154"/>
      <c r="AD552" s="154"/>
      <c r="AE552" s="154"/>
      <c r="AF552" s="154"/>
      <c r="AG552" s="154"/>
      <c r="AH552" s="154"/>
      <c r="AI552" s="154"/>
      <c r="AJ552" s="154"/>
      <c r="AK552" s="154"/>
      <c r="AL552" s="154"/>
      <c r="AM552" s="154"/>
      <c r="AN552" s="154"/>
      <c r="AO552" s="154"/>
      <c r="AP552" s="154"/>
      <c r="AQ552" s="154"/>
      <c r="AR552" s="154"/>
      <c r="AS552" s="154"/>
      <c r="AT552" s="154"/>
      <c r="AU552" s="154"/>
      <c r="AV552" s="154"/>
      <c r="AW552" s="154"/>
      <c r="AX552" s="154"/>
      <c r="AY552" s="154"/>
      <c r="AZ552" s="154"/>
      <c r="BA552" s="154"/>
      <c r="BB552" s="154"/>
      <c r="BC552" s="154"/>
      <c r="BD552" s="154"/>
      <c r="BE552" s="155"/>
      <c r="BF552" s="155"/>
      <c r="BG552" s="155"/>
      <c r="BH552" s="155"/>
      <c r="BI552" s="155"/>
      <c r="BJ552" s="155"/>
      <c r="BK552" s="155"/>
      <c r="BL552" s="155"/>
      <c r="BM552" s="155"/>
      <c r="BN552" s="155"/>
      <c r="BO552" s="155"/>
      <c r="BP552" s="155"/>
      <c r="BQ552" s="155"/>
    </row>
    <row r="553" spans="1:69" ht="13.2">
      <c r="A553" s="154"/>
      <c r="B553" s="154"/>
      <c r="C553" s="154"/>
      <c r="D553" s="154"/>
      <c r="E553" s="154"/>
      <c r="F553" s="154"/>
      <c r="G553" s="154"/>
      <c r="H553" s="154"/>
      <c r="I553" s="154"/>
      <c r="J553" s="154"/>
      <c r="K553" s="154"/>
      <c r="L553" s="154"/>
      <c r="M553" s="154"/>
      <c r="N553" s="154"/>
      <c r="O553" s="154"/>
      <c r="P553" s="154"/>
      <c r="Q553" s="154"/>
      <c r="R553" s="154"/>
      <c r="S553" s="154"/>
      <c r="T553" s="154"/>
      <c r="U553" s="154"/>
      <c r="V553" s="154"/>
      <c r="W553" s="154"/>
      <c r="X553" s="154"/>
      <c r="Y553" s="154"/>
      <c r="Z553" s="154"/>
      <c r="AA553" s="154"/>
      <c r="AB553" s="154"/>
      <c r="AC553" s="154"/>
      <c r="AD553" s="154"/>
      <c r="AE553" s="154"/>
      <c r="AF553" s="154"/>
      <c r="AG553" s="154"/>
      <c r="AH553" s="154"/>
      <c r="AI553" s="154"/>
      <c r="AJ553" s="154"/>
      <c r="AK553" s="154"/>
      <c r="AL553" s="154"/>
      <c r="AM553" s="154"/>
      <c r="AN553" s="154"/>
      <c r="AO553" s="154"/>
      <c r="AP553" s="154"/>
      <c r="AQ553" s="154"/>
      <c r="AR553" s="154"/>
      <c r="AS553" s="154"/>
      <c r="AT553" s="154"/>
      <c r="AU553" s="154"/>
      <c r="AV553" s="154"/>
      <c r="AW553" s="154"/>
      <c r="AX553" s="154"/>
      <c r="AY553" s="154"/>
      <c r="AZ553" s="154"/>
      <c r="BA553" s="154"/>
      <c r="BB553" s="154"/>
      <c r="BC553" s="154"/>
      <c r="BD553" s="154"/>
      <c r="BE553" s="155"/>
      <c r="BF553" s="155"/>
      <c r="BG553" s="155"/>
      <c r="BH553" s="155"/>
      <c r="BI553" s="155"/>
      <c r="BJ553" s="155"/>
      <c r="BK553" s="155"/>
      <c r="BL553" s="155"/>
      <c r="BM553" s="155"/>
      <c r="BN553" s="155"/>
      <c r="BO553" s="155"/>
      <c r="BP553" s="155"/>
      <c r="BQ553" s="155"/>
    </row>
    <row r="554" spans="1:69" ht="13.2">
      <c r="A554" s="154"/>
      <c r="B554" s="154"/>
      <c r="C554" s="154"/>
      <c r="D554" s="154"/>
      <c r="E554" s="154"/>
      <c r="F554" s="154"/>
      <c r="G554" s="154"/>
      <c r="H554" s="154"/>
      <c r="I554" s="154"/>
      <c r="J554" s="154"/>
      <c r="K554" s="154"/>
      <c r="L554" s="154"/>
      <c r="M554" s="154"/>
      <c r="N554" s="154"/>
      <c r="O554" s="154"/>
      <c r="P554" s="154"/>
      <c r="Q554" s="154"/>
      <c r="R554" s="154"/>
      <c r="S554" s="154"/>
      <c r="T554" s="154"/>
      <c r="U554" s="154"/>
      <c r="V554" s="154"/>
      <c r="W554" s="154"/>
      <c r="X554" s="154"/>
      <c r="Y554" s="154"/>
      <c r="Z554" s="154"/>
      <c r="AA554" s="154"/>
      <c r="AB554" s="154"/>
      <c r="AC554" s="154"/>
      <c r="AD554" s="154"/>
      <c r="AE554" s="154"/>
      <c r="AF554" s="154"/>
      <c r="AG554" s="154"/>
      <c r="AH554" s="154"/>
      <c r="AI554" s="154"/>
      <c r="AJ554" s="154"/>
      <c r="AK554" s="154"/>
      <c r="AL554" s="154"/>
      <c r="AM554" s="154"/>
      <c r="AN554" s="154"/>
      <c r="AO554" s="154"/>
      <c r="AP554" s="154"/>
      <c r="AQ554" s="154"/>
      <c r="AR554" s="154"/>
      <c r="AS554" s="154"/>
      <c r="AT554" s="154"/>
      <c r="AU554" s="154"/>
      <c r="AV554" s="154"/>
      <c r="AW554" s="154"/>
      <c r="AX554" s="154"/>
      <c r="AY554" s="154"/>
      <c r="AZ554" s="154"/>
      <c r="BA554" s="154"/>
      <c r="BB554" s="154"/>
      <c r="BC554" s="154"/>
      <c r="BD554" s="154"/>
      <c r="BE554" s="155"/>
      <c r="BF554" s="155"/>
      <c r="BG554" s="155"/>
      <c r="BH554" s="155"/>
      <c r="BI554" s="155"/>
      <c r="BJ554" s="155"/>
      <c r="BK554" s="155"/>
      <c r="BL554" s="155"/>
      <c r="BM554" s="155"/>
      <c r="BN554" s="155"/>
      <c r="BO554" s="155"/>
      <c r="BP554" s="155"/>
      <c r="BQ554" s="155"/>
    </row>
    <row r="555" spans="1:69" ht="13.2">
      <c r="A555" s="154"/>
      <c r="B555" s="154"/>
      <c r="C555" s="154"/>
      <c r="D555" s="154"/>
      <c r="E555" s="154"/>
      <c r="F555" s="154"/>
      <c r="G555" s="154"/>
      <c r="H555" s="154"/>
      <c r="I555" s="154"/>
      <c r="J555" s="154"/>
      <c r="K555" s="154"/>
      <c r="L555" s="154"/>
      <c r="M555" s="154"/>
      <c r="N555" s="154"/>
      <c r="O555" s="154"/>
      <c r="P555" s="154"/>
      <c r="Q555" s="154"/>
      <c r="R555" s="154"/>
      <c r="S555" s="154"/>
      <c r="T555" s="154"/>
      <c r="U555" s="154"/>
      <c r="V555" s="154"/>
      <c r="W555" s="154"/>
      <c r="X555" s="154"/>
      <c r="Y555" s="154"/>
      <c r="Z555" s="154"/>
      <c r="AA555" s="154"/>
      <c r="AB555" s="154"/>
      <c r="AC555" s="154"/>
      <c r="AD555" s="154"/>
      <c r="AE555" s="154"/>
      <c r="AF555" s="154"/>
      <c r="AG555" s="154"/>
      <c r="AH555" s="154"/>
      <c r="AI555" s="154"/>
      <c r="AJ555" s="154"/>
      <c r="AK555" s="154"/>
      <c r="AL555" s="154"/>
      <c r="AM555" s="154"/>
      <c r="AN555" s="154"/>
      <c r="AO555" s="154"/>
      <c r="AP555" s="154"/>
      <c r="AQ555" s="154"/>
      <c r="AR555" s="154"/>
      <c r="AS555" s="154"/>
      <c r="AT555" s="154"/>
      <c r="AU555" s="154"/>
      <c r="AV555" s="154"/>
      <c r="AW555" s="154"/>
      <c r="AX555" s="154"/>
      <c r="AY555" s="154"/>
      <c r="AZ555" s="154"/>
      <c r="BA555" s="154"/>
      <c r="BB555" s="154"/>
      <c r="BC555" s="154"/>
      <c r="BD555" s="154"/>
      <c r="BE555" s="155"/>
      <c r="BF555" s="155"/>
      <c r="BG555" s="155"/>
      <c r="BH555" s="155"/>
      <c r="BI555" s="155"/>
      <c r="BJ555" s="155"/>
      <c r="BK555" s="155"/>
      <c r="BL555" s="155"/>
      <c r="BM555" s="155"/>
      <c r="BN555" s="155"/>
      <c r="BO555" s="155"/>
      <c r="BP555" s="155"/>
      <c r="BQ555" s="155"/>
    </row>
    <row r="556" spans="1:69" ht="13.2">
      <c r="A556" s="154"/>
      <c r="B556" s="154"/>
      <c r="C556" s="154"/>
      <c r="D556" s="154"/>
      <c r="E556" s="154"/>
      <c r="F556" s="154"/>
      <c r="G556" s="154"/>
      <c r="H556" s="154"/>
      <c r="I556" s="154"/>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AN556" s="154"/>
      <c r="AO556" s="154"/>
      <c r="AP556" s="154"/>
      <c r="AQ556" s="154"/>
      <c r="AR556" s="154"/>
      <c r="AS556" s="154"/>
      <c r="AT556" s="154"/>
      <c r="AU556" s="154"/>
      <c r="AV556" s="154"/>
      <c r="AW556" s="154"/>
      <c r="AX556" s="154"/>
      <c r="AY556" s="154"/>
      <c r="AZ556" s="154"/>
      <c r="BA556" s="154"/>
      <c r="BB556" s="154"/>
      <c r="BC556" s="154"/>
      <c r="BD556" s="154"/>
      <c r="BE556" s="155"/>
      <c r="BF556" s="155"/>
      <c r="BG556" s="155"/>
      <c r="BH556" s="155"/>
      <c r="BI556" s="155"/>
      <c r="BJ556" s="155"/>
      <c r="BK556" s="155"/>
      <c r="BL556" s="155"/>
      <c r="BM556" s="155"/>
      <c r="BN556" s="155"/>
      <c r="BO556" s="155"/>
      <c r="BP556" s="155"/>
      <c r="BQ556" s="155"/>
    </row>
    <row r="557" spans="1:69" ht="13.2">
      <c r="A557" s="154"/>
      <c r="B557" s="154"/>
      <c r="C557" s="154"/>
      <c r="D557" s="154"/>
      <c r="E557" s="154"/>
      <c r="F557" s="154"/>
      <c r="G557" s="154"/>
      <c r="H557" s="154"/>
      <c r="I557" s="15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c r="AN557" s="154"/>
      <c r="AO557" s="154"/>
      <c r="AP557" s="154"/>
      <c r="AQ557" s="154"/>
      <c r="AR557" s="154"/>
      <c r="AS557" s="154"/>
      <c r="AT557" s="154"/>
      <c r="AU557" s="154"/>
      <c r="AV557" s="154"/>
      <c r="AW557" s="154"/>
      <c r="AX557" s="154"/>
      <c r="AY557" s="154"/>
      <c r="AZ557" s="154"/>
      <c r="BA557" s="154"/>
      <c r="BB557" s="154"/>
      <c r="BC557" s="154"/>
      <c r="BD557" s="154"/>
      <c r="BE557" s="155"/>
      <c r="BF557" s="155"/>
      <c r="BG557" s="155"/>
      <c r="BH557" s="155"/>
      <c r="BI557" s="155"/>
      <c r="BJ557" s="155"/>
      <c r="BK557" s="155"/>
      <c r="BL557" s="155"/>
      <c r="BM557" s="155"/>
      <c r="BN557" s="155"/>
      <c r="BO557" s="155"/>
      <c r="BP557" s="155"/>
      <c r="BQ557" s="155"/>
    </row>
    <row r="558" spans="1:69" ht="13.2">
      <c r="A558" s="154"/>
      <c r="B558" s="154"/>
      <c r="C558" s="154"/>
      <c r="D558" s="154"/>
      <c r="E558" s="154"/>
      <c r="F558" s="154"/>
      <c r="G558" s="154"/>
      <c r="H558" s="154"/>
      <c r="I558" s="154"/>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AN558" s="154"/>
      <c r="AO558" s="154"/>
      <c r="AP558" s="154"/>
      <c r="AQ558" s="154"/>
      <c r="AR558" s="154"/>
      <c r="AS558" s="154"/>
      <c r="AT558" s="154"/>
      <c r="AU558" s="154"/>
      <c r="AV558" s="154"/>
      <c r="AW558" s="154"/>
      <c r="AX558" s="154"/>
      <c r="AY558" s="154"/>
      <c r="AZ558" s="154"/>
      <c r="BA558" s="154"/>
      <c r="BB558" s="154"/>
      <c r="BC558" s="154"/>
      <c r="BD558" s="154"/>
      <c r="BE558" s="155"/>
      <c r="BF558" s="155"/>
      <c r="BG558" s="155"/>
      <c r="BH558" s="155"/>
      <c r="BI558" s="155"/>
      <c r="BJ558" s="155"/>
      <c r="BK558" s="155"/>
      <c r="BL558" s="155"/>
      <c r="BM558" s="155"/>
      <c r="BN558" s="155"/>
      <c r="BO558" s="155"/>
      <c r="BP558" s="155"/>
      <c r="BQ558" s="155"/>
    </row>
    <row r="559" spans="1:69" ht="13.2">
      <c r="A559" s="154"/>
      <c r="B559" s="154"/>
      <c r="C559" s="154"/>
      <c r="D559" s="154"/>
      <c r="E559" s="154"/>
      <c r="F559" s="154"/>
      <c r="G559" s="154"/>
      <c r="H559" s="154"/>
      <c r="I559" s="154"/>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AN559" s="154"/>
      <c r="AO559" s="154"/>
      <c r="AP559" s="154"/>
      <c r="AQ559" s="154"/>
      <c r="AR559" s="154"/>
      <c r="AS559" s="154"/>
      <c r="AT559" s="154"/>
      <c r="AU559" s="154"/>
      <c r="AV559" s="154"/>
      <c r="AW559" s="154"/>
      <c r="AX559" s="154"/>
      <c r="AY559" s="154"/>
      <c r="AZ559" s="154"/>
      <c r="BA559" s="154"/>
      <c r="BB559" s="154"/>
      <c r="BC559" s="154"/>
      <c r="BD559" s="154"/>
      <c r="BE559" s="155"/>
      <c r="BF559" s="155"/>
      <c r="BG559" s="155"/>
      <c r="BH559" s="155"/>
      <c r="BI559" s="155"/>
      <c r="BJ559" s="155"/>
      <c r="BK559" s="155"/>
      <c r="BL559" s="155"/>
      <c r="BM559" s="155"/>
      <c r="BN559" s="155"/>
      <c r="BO559" s="155"/>
      <c r="BP559" s="155"/>
      <c r="BQ559" s="155"/>
    </row>
    <row r="560" spans="1:69" ht="13.2">
      <c r="A560" s="154"/>
      <c r="B560" s="154"/>
      <c r="C560" s="154"/>
      <c r="D560" s="154"/>
      <c r="E560" s="154"/>
      <c r="F560" s="154"/>
      <c r="G560" s="154"/>
      <c r="H560" s="154"/>
      <c r="I560" s="15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AN560" s="154"/>
      <c r="AO560" s="154"/>
      <c r="AP560" s="154"/>
      <c r="AQ560" s="154"/>
      <c r="AR560" s="154"/>
      <c r="AS560" s="154"/>
      <c r="AT560" s="154"/>
      <c r="AU560" s="154"/>
      <c r="AV560" s="154"/>
      <c r="AW560" s="154"/>
      <c r="AX560" s="154"/>
      <c r="AY560" s="154"/>
      <c r="AZ560" s="154"/>
      <c r="BA560" s="154"/>
      <c r="BB560" s="154"/>
      <c r="BC560" s="154"/>
      <c r="BD560" s="154"/>
      <c r="BE560" s="155"/>
      <c r="BF560" s="155"/>
      <c r="BG560" s="155"/>
      <c r="BH560" s="155"/>
      <c r="BI560" s="155"/>
      <c r="BJ560" s="155"/>
      <c r="BK560" s="155"/>
      <c r="BL560" s="155"/>
      <c r="BM560" s="155"/>
      <c r="BN560" s="155"/>
      <c r="BO560" s="155"/>
      <c r="BP560" s="155"/>
      <c r="BQ560" s="155"/>
    </row>
    <row r="561" spans="1:69" ht="13.2">
      <c r="A561" s="154"/>
      <c r="B561" s="154"/>
      <c r="C561" s="154"/>
      <c r="D561" s="154"/>
      <c r="E561" s="154"/>
      <c r="F561" s="154"/>
      <c r="G561" s="154"/>
      <c r="H561" s="154"/>
      <c r="I561" s="154"/>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AN561" s="154"/>
      <c r="AO561" s="154"/>
      <c r="AP561" s="154"/>
      <c r="AQ561" s="154"/>
      <c r="AR561" s="154"/>
      <c r="AS561" s="154"/>
      <c r="AT561" s="154"/>
      <c r="AU561" s="154"/>
      <c r="AV561" s="154"/>
      <c r="AW561" s="154"/>
      <c r="AX561" s="154"/>
      <c r="AY561" s="154"/>
      <c r="AZ561" s="154"/>
      <c r="BA561" s="154"/>
      <c r="BB561" s="154"/>
      <c r="BC561" s="154"/>
      <c r="BD561" s="154"/>
      <c r="BE561" s="155"/>
      <c r="BF561" s="155"/>
      <c r="BG561" s="155"/>
      <c r="BH561" s="155"/>
      <c r="BI561" s="155"/>
      <c r="BJ561" s="155"/>
      <c r="BK561" s="155"/>
      <c r="BL561" s="155"/>
      <c r="BM561" s="155"/>
      <c r="BN561" s="155"/>
      <c r="BO561" s="155"/>
      <c r="BP561" s="155"/>
      <c r="BQ561" s="155"/>
    </row>
    <row r="562" spans="1:69" ht="13.2">
      <c r="A562" s="154"/>
      <c r="B562" s="154"/>
      <c r="C562" s="154"/>
      <c r="D562" s="154"/>
      <c r="E562" s="154"/>
      <c r="F562" s="154"/>
      <c r="G562" s="154"/>
      <c r="H562" s="154"/>
      <c r="I562" s="15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AN562" s="154"/>
      <c r="AO562" s="154"/>
      <c r="AP562" s="154"/>
      <c r="AQ562" s="154"/>
      <c r="AR562" s="154"/>
      <c r="AS562" s="154"/>
      <c r="AT562" s="154"/>
      <c r="AU562" s="154"/>
      <c r="AV562" s="154"/>
      <c r="AW562" s="154"/>
      <c r="AX562" s="154"/>
      <c r="AY562" s="154"/>
      <c r="AZ562" s="154"/>
      <c r="BA562" s="154"/>
      <c r="BB562" s="154"/>
      <c r="BC562" s="154"/>
      <c r="BD562" s="154"/>
      <c r="BE562" s="155"/>
      <c r="BF562" s="155"/>
      <c r="BG562" s="155"/>
      <c r="BH562" s="155"/>
      <c r="BI562" s="155"/>
      <c r="BJ562" s="155"/>
      <c r="BK562" s="155"/>
      <c r="BL562" s="155"/>
      <c r="BM562" s="155"/>
      <c r="BN562" s="155"/>
      <c r="BO562" s="155"/>
      <c r="BP562" s="155"/>
      <c r="BQ562" s="155"/>
    </row>
    <row r="563" spans="1:69" ht="13.2">
      <c r="A563" s="154"/>
      <c r="B563" s="154"/>
      <c r="C563" s="154"/>
      <c r="D563" s="154"/>
      <c r="E563" s="154"/>
      <c r="F563" s="154"/>
      <c r="G563" s="154"/>
      <c r="H563" s="154"/>
      <c r="I563" s="154"/>
      <c r="J563" s="154"/>
      <c r="K563" s="154"/>
      <c r="L563" s="154"/>
      <c r="M563" s="154"/>
      <c r="N563" s="154"/>
      <c r="O563" s="154"/>
      <c r="P563" s="154"/>
      <c r="Q563" s="154"/>
      <c r="R563" s="154"/>
      <c r="S563" s="154"/>
      <c r="T563" s="154"/>
      <c r="U563" s="154"/>
      <c r="V563" s="154"/>
      <c r="W563" s="154"/>
      <c r="X563" s="154"/>
      <c r="Y563" s="154"/>
      <c r="Z563" s="154"/>
      <c r="AA563" s="154"/>
      <c r="AB563" s="154"/>
      <c r="AC563" s="154"/>
      <c r="AD563" s="154"/>
      <c r="AE563" s="154"/>
      <c r="AF563" s="154"/>
      <c r="AG563" s="154"/>
      <c r="AH563" s="154"/>
      <c r="AI563" s="154"/>
      <c r="AJ563" s="154"/>
      <c r="AK563" s="154"/>
      <c r="AL563" s="154"/>
      <c r="AM563" s="154"/>
      <c r="AN563" s="154"/>
      <c r="AO563" s="154"/>
      <c r="AP563" s="154"/>
      <c r="AQ563" s="154"/>
      <c r="AR563" s="154"/>
      <c r="AS563" s="154"/>
      <c r="AT563" s="154"/>
      <c r="AU563" s="154"/>
      <c r="AV563" s="154"/>
      <c r="AW563" s="154"/>
      <c r="AX563" s="154"/>
      <c r="AY563" s="154"/>
      <c r="AZ563" s="154"/>
      <c r="BA563" s="154"/>
      <c r="BB563" s="154"/>
      <c r="BC563" s="154"/>
      <c r="BD563" s="154"/>
      <c r="BE563" s="155"/>
      <c r="BF563" s="155"/>
      <c r="BG563" s="155"/>
      <c r="BH563" s="155"/>
      <c r="BI563" s="155"/>
      <c r="BJ563" s="155"/>
      <c r="BK563" s="155"/>
      <c r="BL563" s="155"/>
      <c r="BM563" s="155"/>
      <c r="BN563" s="155"/>
      <c r="BO563" s="155"/>
      <c r="BP563" s="155"/>
      <c r="BQ563" s="155"/>
    </row>
    <row r="564" spans="1:69" ht="13.2">
      <c r="A564" s="154"/>
      <c r="B564" s="154"/>
      <c r="C564" s="154"/>
      <c r="D564" s="154"/>
      <c r="E564" s="154"/>
      <c r="F564" s="154"/>
      <c r="G564" s="154"/>
      <c r="H564" s="154"/>
      <c r="I564" s="154"/>
      <c r="J564" s="154"/>
      <c r="K564" s="154"/>
      <c r="L564" s="154"/>
      <c r="M564" s="154"/>
      <c r="N564" s="154"/>
      <c r="O564" s="154"/>
      <c r="P564" s="154"/>
      <c r="Q564" s="154"/>
      <c r="R564" s="154"/>
      <c r="S564" s="154"/>
      <c r="T564" s="154"/>
      <c r="U564" s="154"/>
      <c r="V564" s="154"/>
      <c r="W564" s="154"/>
      <c r="X564" s="154"/>
      <c r="Y564" s="154"/>
      <c r="Z564" s="154"/>
      <c r="AA564" s="154"/>
      <c r="AB564" s="154"/>
      <c r="AC564" s="154"/>
      <c r="AD564" s="154"/>
      <c r="AE564" s="154"/>
      <c r="AF564" s="154"/>
      <c r="AG564" s="154"/>
      <c r="AH564" s="154"/>
      <c r="AI564" s="154"/>
      <c r="AJ564" s="154"/>
      <c r="AK564" s="154"/>
      <c r="AL564" s="154"/>
      <c r="AM564" s="154"/>
      <c r="AN564" s="154"/>
      <c r="AO564" s="154"/>
      <c r="AP564" s="154"/>
      <c r="AQ564" s="154"/>
      <c r="AR564" s="154"/>
      <c r="AS564" s="154"/>
      <c r="AT564" s="154"/>
      <c r="AU564" s="154"/>
      <c r="AV564" s="154"/>
      <c r="AW564" s="154"/>
      <c r="AX564" s="154"/>
      <c r="AY564" s="154"/>
      <c r="AZ564" s="154"/>
      <c r="BA564" s="154"/>
      <c r="BB564" s="154"/>
      <c r="BC564" s="154"/>
      <c r="BD564" s="154"/>
      <c r="BE564" s="155"/>
      <c r="BF564" s="155"/>
      <c r="BG564" s="155"/>
      <c r="BH564" s="155"/>
      <c r="BI564" s="155"/>
      <c r="BJ564" s="155"/>
      <c r="BK564" s="155"/>
      <c r="BL564" s="155"/>
      <c r="BM564" s="155"/>
      <c r="BN564" s="155"/>
      <c r="BO564" s="155"/>
      <c r="BP564" s="155"/>
      <c r="BQ564" s="155"/>
    </row>
    <row r="565" spans="1:69" ht="13.2">
      <c r="A565" s="154"/>
      <c r="B565" s="154"/>
      <c r="C565" s="154"/>
      <c r="D565" s="154"/>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c r="AC565" s="154"/>
      <c r="AD565" s="154"/>
      <c r="AE565" s="154"/>
      <c r="AF565" s="154"/>
      <c r="AG565" s="154"/>
      <c r="AH565" s="154"/>
      <c r="AI565" s="154"/>
      <c r="AJ565" s="154"/>
      <c r="AK565" s="154"/>
      <c r="AL565" s="154"/>
      <c r="AM565" s="154"/>
      <c r="AN565" s="154"/>
      <c r="AO565" s="154"/>
      <c r="AP565" s="154"/>
      <c r="AQ565" s="154"/>
      <c r="AR565" s="154"/>
      <c r="AS565" s="154"/>
      <c r="AT565" s="154"/>
      <c r="AU565" s="154"/>
      <c r="AV565" s="154"/>
      <c r="AW565" s="154"/>
      <c r="AX565" s="154"/>
      <c r="AY565" s="154"/>
      <c r="AZ565" s="154"/>
      <c r="BA565" s="154"/>
      <c r="BB565" s="154"/>
      <c r="BC565" s="154"/>
      <c r="BD565" s="154"/>
      <c r="BE565" s="155"/>
      <c r="BF565" s="155"/>
      <c r="BG565" s="155"/>
      <c r="BH565" s="155"/>
      <c r="BI565" s="155"/>
      <c r="BJ565" s="155"/>
      <c r="BK565" s="155"/>
      <c r="BL565" s="155"/>
      <c r="BM565" s="155"/>
      <c r="BN565" s="155"/>
      <c r="BO565" s="155"/>
      <c r="BP565" s="155"/>
      <c r="BQ565" s="155"/>
    </row>
    <row r="566" spans="1:69" ht="13.2">
      <c r="A566" s="154"/>
      <c r="B566" s="154"/>
      <c r="C566" s="154"/>
      <c r="D566" s="154"/>
      <c r="E566" s="154"/>
      <c r="F566" s="154"/>
      <c r="G566" s="154"/>
      <c r="H566" s="154"/>
      <c r="I566" s="154"/>
      <c r="J566" s="154"/>
      <c r="K566" s="154"/>
      <c r="L566" s="154"/>
      <c r="M566" s="154"/>
      <c r="N566" s="154"/>
      <c r="O566" s="154"/>
      <c r="P566" s="154"/>
      <c r="Q566" s="154"/>
      <c r="R566" s="154"/>
      <c r="S566" s="154"/>
      <c r="T566" s="154"/>
      <c r="U566" s="154"/>
      <c r="V566" s="154"/>
      <c r="W566" s="154"/>
      <c r="X566" s="154"/>
      <c r="Y566" s="154"/>
      <c r="Z566" s="154"/>
      <c r="AA566" s="154"/>
      <c r="AB566" s="154"/>
      <c r="AC566" s="154"/>
      <c r="AD566" s="154"/>
      <c r="AE566" s="154"/>
      <c r="AF566" s="154"/>
      <c r="AG566" s="154"/>
      <c r="AH566" s="154"/>
      <c r="AI566" s="154"/>
      <c r="AJ566" s="154"/>
      <c r="AK566" s="154"/>
      <c r="AL566" s="154"/>
      <c r="AM566" s="154"/>
      <c r="AN566" s="154"/>
      <c r="AO566" s="154"/>
      <c r="AP566" s="154"/>
      <c r="AQ566" s="154"/>
      <c r="AR566" s="154"/>
      <c r="AS566" s="154"/>
      <c r="AT566" s="154"/>
      <c r="AU566" s="154"/>
      <c r="AV566" s="154"/>
      <c r="AW566" s="154"/>
      <c r="AX566" s="154"/>
      <c r="AY566" s="154"/>
      <c r="AZ566" s="154"/>
      <c r="BA566" s="154"/>
      <c r="BB566" s="154"/>
      <c r="BC566" s="154"/>
      <c r="BD566" s="154"/>
      <c r="BE566" s="155"/>
      <c r="BF566" s="155"/>
      <c r="BG566" s="155"/>
      <c r="BH566" s="155"/>
      <c r="BI566" s="155"/>
      <c r="BJ566" s="155"/>
      <c r="BK566" s="155"/>
      <c r="BL566" s="155"/>
      <c r="BM566" s="155"/>
      <c r="BN566" s="155"/>
      <c r="BO566" s="155"/>
      <c r="BP566" s="155"/>
      <c r="BQ566" s="155"/>
    </row>
    <row r="567" spans="1:69" ht="13.2">
      <c r="A567" s="154"/>
      <c r="B567" s="154"/>
      <c r="C567" s="154"/>
      <c r="D567" s="154"/>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c r="AC567" s="154"/>
      <c r="AD567" s="154"/>
      <c r="AE567" s="154"/>
      <c r="AF567" s="154"/>
      <c r="AG567" s="154"/>
      <c r="AH567" s="154"/>
      <c r="AI567" s="154"/>
      <c r="AJ567" s="154"/>
      <c r="AK567" s="154"/>
      <c r="AL567" s="154"/>
      <c r="AM567" s="154"/>
      <c r="AN567" s="154"/>
      <c r="AO567" s="154"/>
      <c r="AP567" s="154"/>
      <c r="AQ567" s="154"/>
      <c r="AR567" s="154"/>
      <c r="AS567" s="154"/>
      <c r="AT567" s="154"/>
      <c r="AU567" s="154"/>
      <c r="AV567" s="154"/>
      <c r="AW567" s="154"/>
      <c r="AX567" s="154"/>
      <c r="AY567" s="154"/>
      <c r="AZ567" s="154"/>
      <c r="BA567" s="154"/>
      <c r="BB567" s="154"/>
      <c r="BC567" s="154"/>
      <c r="BD567" s="154"/>
      <c r="BE567" s="155"/>
      <c r="BF567" s="155"/>
      <c r="BG567" s="155"/>
      <c r="BH567" s="155"/>
      <c r="BI567" s="155"/>
      <c r="BJ567" s="155"/>
      <c r="BK567" s="155"/>
      <c r="BL567" s="155"/>
      <c r="BM567" s="155"/>
      <c r="BN567" s="155"/>
      <c r="BO567" s="155"/>
      <c r="BP567" s="155"/>
      <c r="BQ567" s="155"/>
    </row>
    <row r="568" spans="1:69" ht="13.2">
      <c r="A568" s="154"/>
      <c r="B568" s="154"/>
      <c r="C568" s="154"/>
      <c r="D568" s="154"/>
      <c r="E568" s="154"/>
      <c r="F568" s="154"/>
      <c r="G568" s="154"/>
      <c r="H568" s="154"/>
      <c r="I568" s="154"/>
      <c r="J568" s="154"/>
      <c r="K568" s="154"/>
      <c r="L568" s="154"/>
      <c r="M568" s="154"/>
      <c r="N568" s="154"/>
      <c r="O568" s="154"/>
      <c r="P568" s="154"/>
      <c r="Q568" s="154"/>
      <c r="R568" s="154"/>
      <c r="S568" s="154"/>
      <c r="T568" s="154"/>
      <c r="U568" s="154"/>
      <c r="V568" s="154"/>
      <c r="W568" s="154"/>
      <c r="X568" s="154"/>
      <c r="Y568" s="154"/>
      <c r="Z568" s="154"/>
      <c r="AA568" s="154"/>
      <c r="AB568" s="154"/>
      <c r="AC568" s="154"/>
      <c r="AD568" s="154"/>
      <c r="AE568" s="154"/>
      <c r="AF568" s="154"/>
      <c r="AG568" s="154"/>
      <c r="AH568" s="154"/>
      <c r="AI568" s="154"/>
      <c r="AJ568" s="154"/>
      <c r="AK568" s="154"/>
      <c r="AL568" s="154"/>
      <c r="AM568" s="154"/>
      <c r="AN568" s="154"/>
      <c r="AO568" s="154"/>
      <c r="AP568" s="154"/>
      <c r="AQ568" s="154"/>
      <c r="AR568" s="154"/>
      <c r="AS568" s="154"/>
      <c r="AT568" s="154"/>
      <c r="AU568" s="154"/>
      <c r="AV568" s="154"/>
      <c r="AW568" s="154"/>
      <c r="AX568" s="154"/>
      <c r="AY568" s="154"/>
      <c r="AZ568" s="154"/>
      <c r="BA568" s="154"/>
      <c r="BB568" s="154"/>
      <c r="BC568" s="154"/>
      <c r="BD568" s="154"/>
      <c r="BE568" s="155"/>
      <c r="BF568" s="155"/>
      <c r="BG568" s="155"/>
      <c r="BH568" s="155"/>
      <c r="BI568" s="155"/>
      <c r="BJ568" s="155"/>
      <c r="BK568" s="155"/>
      <c r="BL568" s="155"/>
      <c r="BM568" s="155"/>
      <c r="BN568" s="155"/>
      <c r="BO568" s="155"/>
      <c r="BP568" s="155"/>
      <c r="BQ568" s="155"/>
    </row>
    <row r="569" spans="1:69" ht="13.2">
      <c r="A569" s="154"/>
      <c r="B569" s="154"/>
      <c r="C569" s="154"/>
      <c r="D569" s="154"/>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4"/>
      <c r="AK569" s="154"/>
      <c r="AL569" s="154"/>
      <c r="AM569" s="154"/>
      <c r="AN569" s="154"/>
      <c r="AO569" s="154"/>
      <c r="AP569" s="154"/>
      <c r="AQ569" s="154"/>
      <c r="AR569" s="154"/>
      <c r="AS569" s="154"/>
      <c r="AT569" s="154"/>
      <c r="AU569" s="154"/>
      <c r="AV569" s="154"/>
      <c r="AW569" s="154"/>
      <c r="AX569" s="154"/>
      <c r="AY569" s="154"/>
      <c r="AZ569" s="154"/>
      <c r="BA569" s="154"/>
      <c r="BB569" s="154"/>
      <c r="BC569" s="154"/>
      <c r="BD569" s="154"/>
      <c r="BE569" s="155"/>
      <c r="BF569" s="155"/>
      <c r="BG569" s="155"/>
      <c r="BH569" s="155"/>
      <c r="BI569" s="155"/>
      <c r="BJ569" s="155"/>
      <c r="BK569" s="155"/>
      <c r="BL569" s="155"/>
      <c r="BM569" s="155"/>
      <c r="BN569" s="155"/>
      <c r="BO569" s="155"/>
      <c r="BP569" s="155"/>
      <c r="BQ569" s="155"/>
    </row>
    <row r="570" spans="1:69" ht="13.2">
      <c r="A570" s="154"/>
      <c r="B570" s="154"/>
      <c r="C570" s="154"/>
      <c r="D570" s="154"/>
      <c r="E570" s="154"/>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4"/>
      <c r="AY570" s="154"/>
      <c r="AZ570" s="154"/>
      <c r="BA570" s="154"/>
      <c r="BB570" s="154"/>
      <c r="BC570" s="154"/>
      <c r="BD570" s="154"/>
      <c r="BE570" s="155"/>
      <c r="BF570" s="155"/>
      <c r="BG570" s="155"/>
      <c r="BH570" s="155"/>
      <c r="BI570" s="155"/>
      <c r="BJ570" s="155"/>
      <c r="BK570" s="155"/>
      <c r="BL570" s="155"/>
      <c r="BM570" s="155"/>
      <c r="BN570" s="155"/>
      <c r="BO570" s="155"/>
      <c r="BP570" s="155"/>
      <c r="BQ570" s="155"/>
    </row>
    <row r="571" spans="1:69" ht="13.2">
      <c r="A571" s="154"/>
      <c r="B571" s="154"/>
      <c r="C571" s="154"/>
      <c r="D571" s="154"/>
      <c r="E571" s="154"/>
      <c r="F571" s="154"/>
      <c r="G571" s="154"/>
      <c r="H571" s="154"/>
      <c r="I571" s="154"/>
      <c r="J571" s="154"/>
      <c r="K571" s="154"/>
      <c r="L571" s="154"/>
      <c r="M571" s="154"/>
      <c r="N571" s="154"/>
      <c r="O571" s="154"/>
      <c r="P571" s="154"/>
      <c r="Q571" s="154"/>
      <c r="R571" s="154"/>
      <c r="S571" s="154"/>
      <c r="T571" s="154"/>
      <c r="U571" s="154"/>
      <c r="V571" s="154"/>
      <c r="W571" s="154"/>
      <c r="X571" s="154"/>
      <c r="Y571" s="154"/>
      <c r="Z571" s="154"/>
      <c r="AA571" s="154"/>
      <c r="AB571" s="154"/>
      <c r="AC571" s="154"/>
      <c r="AD571" s="154"/>
      <c r="AE571" s="154"/>
      <c r="AF571" s="154"/>
      <c r="AG571" s="154"/>
      <c r="AH571" s="154"/>
      <c r="AI571" s="154"/>
      <c r="AJ571" s="154"/>
      <c r="AK571" s="154"/>
      <c r="AL571" s="154"/>
      <c r="AM571" s="154"/>
      <c r="AN571" s="154"/>
      <c r="AO571" s="154"/>
      <c r="AP571" s="154"/>
      <c r="AQ571" s="154"/>
      <c r="AR571" s="154"/>
      <c r="AS571" s="154"/>
      <c r="AT571" s="154"/>
      <c r="AU571" s="154"/>
      <c r="AV571" s="154"/>
      <c r="AW571" s="154"/>
      <c r="AX571" s="154"/>
      <c r="AY571" s="154"/>
      <c r="AZ571" s="154"/>
      <c r="BA571" s="154"/>
      <c r="BB571" s="154"/>
      <c r="BC571" s="154"/>
      <c r="BD571" s="154"/>
      <c r="BE571" s="155"/>
      <c r="BF571" s="155"/>
      <c r="BG571" s="155"/>
      <c r="BH571" s="155"/>
      <c r="BI571" s="155"/>
      <c r="BJ571" s="155"/>
      <c r="BK571" s="155"/>
      <c r="BL571" s="155"/>
      <c r="BM571" s="155"/>
      <c r="BN571" s="155"/>
      <c r="BO571" s="155"/>
      <c r="BP571" s="155"/>
      <c r="BQ571" s="155"/>
    </row>
    <row r="572" spans="1:69" ht="13.2">
      <c r="A572" s="154"/>
      <c r="B572" s="154"/>
      <c r="C572" s="154"/>
      <c r="D572" s="154"/>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c r="AC572" s="154"/>
      <c r="AD572" s="154"/>
      <c r="AE572" s="154"/>
      <c r="AF572" s="154"/>
      <c r="AG572" s="154"/>
      <c r="AH572" s="154"/>
      <c r="AI572" s="154"/>
      <c r="AJ572" s="154"/>
      <c r="AK572" s="154"/>
      <c r="AL572" s="154"/>
      <c r="AM572" s="154"/>
      <c r="AN572" s="154"/>
      <c r="AO572" s="154"/>
      <c r="AP572" s="154"/>
      <c r="AQ572" s="154"/>
      <c r="AR572" s="154"/>
      <c r="AS572" s="154"/>
      <c r="AT572" s="154"/>
      <c r="AU572" s="154"/>
      <c r="AV572" s="154"/>
      <c r="AW572" s="154"/>
      <c r="AX572" s="154"/>
      <c r="AY572" s="154"/>
      <c r="AZ572" s="154"/>
      <c r="BA572" s="154"/>
      <c r="BB572" s="154"/>
      <c r="BC572" s="154"/>
      <c r="BD572" s="154"/>
      <c r="BE572" s="155"/>
      <c r="BF572" s="155"/>
      <c r="BG572" s="155"/>
      <c r="BH572" s="155"/>
      <c r="BI572" s="155"/>
      <c r="BJ572" s="155"/>
      <c r="BK572" s="155"/>
      <c r="BL572" s="155"/>
      <c r="BM572" s="155"/>
      <c r="BN572" s="155"/>
      <c r="BO572" s="155"/>
      <c r="BP572" s="155"/>
      <c r="BQ572" s="155"/>
    </row>
    <row r="573" spans="1:69" ht="13.2">
      <c r="A573" s="154"/>
      <c r="B573" s="154"/>
      <c r="C573" s="154"/>
      <c r="D573" s="154"/>
      <c r="E573" s="154"/>
      <c r="F573" s="154"/>
      <c r="G573" s="154"/>
      <c r="H573" s="154"/>
      <c r="I573" s="154"/>
      <c r="J573" s="154"/>
      <c r="K573" s="154"/>
      <c r="L573" s="154"/>
      <c r="M573" s="154"/>
      <c r="N573" s="154"/>
      <c r="O573" s="154"/>
      <c r="P573" s="154"/>
      <c r="Q573" s="154"/>
      <c r="R573" s="154"/>
      <c r="S573" s="154"/>
      <c r="T573" s="154"/>
      <c r="U573" s="154"/>
      <c r="V573" s="154"/>
      <c r="W573" s="154"/>
      <c r="X573" s="154"/>
      <c r="Y573" s="154"/>
      <c r="Z573" s="154"/>
      <c r="AA573" s="154"/>
      <c r="AB573" s="154"/>
      <c r="AC573" s="154"/>
      <c r="AD573" s="154"/>
      <c r="AE573" s="154"/>
      <c r="AF573" s="154"/>
      <c r="AG573" s="154"/>
      <c r="AH573" s="154"/>
      <c r="AI573" s="154"/>
      <c r="AJ573" s="154"/>
      <c r="AK573" s="154"/>
      <c r="AL573" s="154"/>
      <c r="AM573" s="154"/>
      <c r="AN573" s="154"/>
      <c r="AO573" s="154"/>
      <c r="AP573" s="154"/>
      <c r="AQ573" s="154"/>
      <c r="AR573" s="154"/>
      <c r="AS573" s="154"/>
      <c r="AT573" s="154"/>
      <c r="AU573" s="154"/>
      <c r="AV573" s="154"/>
      <c r="AW573" s="154"/>
      <c r="AX573" s="154"/>
      <c r="AY573" s="154"/>
      <c r="AZ573" s="154"/>
      <c r="BA573" s="154"/>
      <c r="BB573" s="154"/>
      <c r="BC573" s="154"/>
      <c r="BD573" s="154"/>
      <c r="BE573" s="155"/>
      <c r="BF573" s="155"/>
      <c r="BG573" s="155"/>
      <c r="BH573" s="155"/>
      <c r="BI573" s="155"/>
      <c r="BJ573" s="155"/>
      <c r="BK573" s="155"/>
      <c r="BL573" s="155"/>
      <c r="BM573" s="155"/>
      <c r="BN573" s="155"/>
      <c r="BO573" s="155"/>
      <c r="BP573" s="155"/>
      <c r="BQ573" s="155"/>
    </row>
    <row r="574" spans="1:69" ht="13.2">
      <c r="A574" s="154"/>
      <c r="B574" s="154"/>
      <c r="C574" s="154"/>
      <c r="D574" s="154"/>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c r="AA574" s="154"/>
      <c r="AB574" s="154"/>
      <c r="AC574" s="154"/>
      <c r="AD574" s="154"/>
      <c r="AE574" s="154"/>
      <c r="AF574" s="154"/>
      <c r="AG574" s="154"/>
      <c r="AH574" s="154"/>
      <c r="AI574" s="154"/>
      <c r="AJ574" s="154"/>
      <c r="AK574" s="154"/>
      <c r="AL574" s="154"/>
      <c r="AM574" s="154"/>
      <c r="AN574" s="154"/>
      <c r="AO574" s="154"/>
      <c r="AP574" s="154"/>
      <c r="AQ574" s="154"/>
      <c r="AR574" s="154"/>
      <c r="AS574" s="154"/>
      <c r="AT574" s="154"/>
      <c r="AU574" s="154"/>
      <c r="AV574" s="154"/>
      <c r="AW574" s="154"/>
      <c r="AX574" s="154"/>
      <c r="AY574" s="154"/>
      <c r="AZ574" s="154"/>
      <c r="BA574" s="154"/>
      <c r="BB574" s="154"/>
      <c r="BC574" s="154"/>
      <c r="BD574" s="154"/>
      <c r="BE574" s="155"/>
      <c r="BF574" s="155"/>
      <c r="BG574" s="155"/>
      <c r="BH574" s="155"/>
      <c r="BI574" s="155"/>
      <c r="BJ574" s="155"/>
      <c r="BK574" s="155"/>
      <c r="BL574" s="155"/>
      <c r="BM574" s="155"/>
      <c r="BN574" s="155"/>
      <c r="BO574" s="155"/>
      <c r="BP574" s="155"/>
      <c r="BQ574" s="155"/>
    </row>
    <row r="575" spans="1:69" ht="13.2">
      <c r="A575" s="154"/>
      <c r="B575" s="154"/>
      <c r="C575" s="154"/>
      <c r="D575" s="154"/>
      <c r="E575" s="154"/>
      <c r="F575" s="154"/>
      <c r="G575" s="154"/>
      <c r="H575" s="154"/>
      <c r="I575" s="154"/>
      <c r="J575" s="154"/>
      <c r="K575" s="154"/>
      <c r="L575" s="154"/>
      <c r="M575" s="154"/>
      <c r="N575" s="154"/>
      <c r="O575" s="154"/>
      <c r="P575" s="154"/>
      <c r="Q575" s="154"/>
      <c r="R575" s="154"/>
      <c r="S575" s="154"/>
      <c r="T575" s="154"/>
      <c r="U575" s="154"/>
      <c r="V575" s="154"/>
      <c r="W575" s="154"/>
      <c r="X575" s="154"/>
      <c r="Y575" s="154"/>
      <c r="Z575" s="154"/>
      <c r="AA575" s="154"/>
      <c r="AB575" s="154"/>
      <c r="AC575" s="154"/>
      <c r="AD575" s="154"/>
      <c r="AE575" s="154"/>
      <c r="AF575" s="154"/>
      <c r="AG575" s="154"/>
      <c r="AH575" s="154"/>
      <c r="AI575" s="154"/>
      <c r="AJ575" s="154"/>
      <c r="AK575" s="154"/>
      <c r="AL575" s="154"/>
      <c r="AM575" s="154"/>
      <c r="AN575" s="154"/>
      <c r="AO575" s="154"/>
      <c r="AP575" s="154"/>
      <c r="AQ575" s="154"/>
      <c r="AR575" s="154"/>
      <c r="AS575" s="154"/>
      <c r="AT575" s="154"/>
      <c r="AU575" s="154"/>
      <c r="AV575" s="154"/>
      <c r="AW575" s="154"/>
      <c r="AX575" s="154"/>
      <c r="AY575" s="154"/>
      <c r="AZ575" s="154"/>
      <c r="BA575" s="154"/>
      <c r="BB575" s="154"/>
      <c r="BC575" s="154"/>
      <c r="BD575" s="154"/>
      <c r="BE575" s="155"/>
      <c r="BF575" s="155"/>
      <c r="BG575" s="155"/>
      <c r="BH575" s="155"/>
      <c r="BI575" s="155"/>
      <c r="BJ575" s="155"/>
      <c r="BK575" s="155"/>
      <c r="BL575" s="155"/>
      <c r="BM575" s="155"/>
      <c r="BN575" s="155"/>
      <c r="BO575" s="155"/>
      <c r="BP575" s="155"/>
      <c r="BQ575" s="155"/>
    </row>
    <row r="576" spans="1:69" ht="13.2">
      <c r="A576" s="154"/>
      <c r="B576" s="154"/>
      <c r="C576" s="154"/>
      <c r="D576" s="154"/>
      <c r="E576" s="154"/>
      <c r="F576" s="154"/>
      <c r="G576" s="154"/>
      <c r="H576" s="154"/>
      <c r="I576" s="154"/>
      <c r="J576" s="154"/>
      <c r="K576" s="154"/>
      <c r="L576" s="154"/>
      <c r="M576" s="154"/>
      <c r="N576" s="154"/>
      <c r="O576" s="154"/>
      <c r="P576" s="154"/>
      <c r="Q576" s="154"/>
      <c r="R576" s="154"/>
      <c r="S576" s="154"/>
      <c r="T576" s="154"/>
      <c r="U576" s="154"/>
      <c r="V576" s="154"/>
      <c r="W576" s="154"/>
      <c r="X576" s="154"/>
      <c r="Y576" s="154"/>
      <c r="Z576" s="154"/>
      <c r="AA576" s="154"/>
      <c r="AB576" s="154"/>
      <c r="AC576" s="154"/>
      <c r="AD576" s="154"/>
      <c r="AE576" s="154"/>
      <c r="AF576" s="154"/>
      <c r="AG576" s="154"/>
      <c r="AH576" s="154"/>
      <c r="AI576" s="154"/>
      <c r="AJ576" s="154"/>
      <c r="AK576" s="154"/>
      <c r="AL576" s="154"/>
      <c r="AM576" s="154"/>
      <c r="AN576" s="154"/>
      <c r="AO576" s="154"/>
      <c r="AP576" s="154"/>
      <c r="AQ576" s="154"/>
      <c r="AR576" s="154"/>
      <c r="AS576" s="154"/>
      <c r="AT576" s="154"/>
      <c r="AU576" s="154"/>
      <c r="AV576" s="154"/>
      <c r="AW576" s="154"/>
      <c r="AX576" s="154"/>
      <c r="AY576" s="154"/>
      <c r="AZ576" s="154"/>
      <c r="BA576" s="154"/>
      <c r="BB576" s="154"/>
      <c r="BC576" s="154"/>
      <c r="BD576" s="154"/>
      <c r="BE576" s="155"/>
      <c r="BF576" s="155"/>
      <c r="BG576" s="155"/>
      <c r="BH576" s="155"/>
      <c r="BI576" s="155"/>
      <c r="BJ576" s="155"/>
      <c r="BK576" s="155"/>
      <c r="BL576" s="155"/>
      <c r="BM576" s="155"/>
      <c r="BN576" s="155"/>
      <c r="BO576" s="155"/>
      <c r="BP576" s="155"/>
      <c r="BQ576" s="155"/>
    </row>
    <row r="577" spans="1:69" ht="13.2">
      <c r="A577" s="154"/>
      <c r="B577" s="154"/>
      <c r="C577" s="154"/>
      <c r="D577" s="154"/>
      <c r="E577" s="154"/>
      <c r="F577" s="154"/>
      <c r="G577" s="154"/>
      <c r="H577" s="154"/>
      <c r="I577" s="154"/>
      <c r="J577" s="154"/>
      <c r="K577" s="154"/>
      <c r="L577" s="154"/>
      <c r="M577" s="154"/>
      <c r="N577" s="154"/>
      <c r="O577" s="154"/>
      <c r="P577" s="154"/>
      <c r="Q577" s="154"/>
      <c r="R577" s="154"/>
      <c r="S577" s="154"/>
      <c r="T577" s="154"/>
      <c r="U577" s="154"/>
      <c r="V577" s="154"/>
      <c r="W577" s="154"/>
      <c r="X577" s="154"/>
      <c r="Y577" s="154"/>
      <c r="Z577" s="154"/>
      <c r="AA577" s="154"/>
      <c r="AB577" s="154"/>
      <c r="AC577" s="154"/>
      <c r="AD577" s="154"/>
      <c r="AE577" s="154"/>
      <c r="AF577" s="154"/>
      <c r="AG577" s="154"/>
      <c r="AH577" s="154"/>
      <c r="AI577" s="154"/>
      <c r="AJ577" s="154"/>
      <c r="AK577" s="154"/>
      <c r="AL577" s="154"/>
      <c r="AM577" s="154"/>
      <c r="AN577" s="154"/>
      <c r="AO577" s="154"/>
      <c r="AP577" s="154"/>
      <c r="AQ577" s="154"/>
      <c r="AR577" s="154"/>
      <c r="AS577" s="154"/>
      <c r="AT577" s="154"/>
      <c r="AU577" s="154"/>
      <c r="AV577" s="154"/>
      <c r="AW577" s="154"/>
      <c r="AX577" s="154"/>
      <c r="AY577" s="154"/>
      <c r="AZ577" s="154"/>
      <c r="BA577" s="154"/>
      <c r="BB577" s="154"/>
      <c r="BC577" s="154"/>
      <c r="BD577" s="154"/>
      <c r="BE577" s="155"/>
      <c r="BF577" s="155"/>
      <c r="BG577" s="155"/>
      <c r="BH577" s="155"/>
      <c r="BI577" s="155"/>
      <c r="BJ577" s="155"/>
      <c r="BK577" s="155"/>
      <c r="BL577" s="155"/>
      <c r="BM577" s="155"/>
      <c r="BN577" s="155"/>
      <c r="BO577" s="155"/>
      <c r="BP577" s="155"/>
      <c r="BQ577" s="155"/>
    </row>
    <row r="578" spans="1:69" ht="13.2">
      <c r="A578" s="154"/>
      <c r="B578" s="154"/>
      <c r="C578" s="154"/>
      <c r="D578" s="154"/>
      <c r="E578" s="154"/>
      <c r="F578" s="154"/>
      <c r="G578" s="154"/>
      <c r="H578" s="154"/>
      <c r="I578" s="154"/>
      <c r="J578" s="154"/>
      <c r="K578" s="154"/>
      <c r="L578" s="154"/>
      <c r="M578" s="154"/>
      <c r="N578" s="154"/>
      <c r="O578" s="154"/>
      <c r="P578" s="154"/>
      <c r="Q578" s="154"/>
      <c r="R578" s="154"/>
      <c r="S578" s="154"/>
      <c r="T578" s="154"/>
      <c r="U578" s="154"/>
      <c r="V578" s="154"/>
      <c r="W578" s="154"/>
      <c r="X578" s="154"/>
      <c r="Y578" s="154"/>
      <c r="Z578" s="154"/>
      <c r="AA578" s="154"/>
      <c r="AB578" s="154"/>
      <c r="AC578" s="154"/>
      <c r="AD578" s="154"/>
      <c r="AE578" s="154"/>
      <c r="AF578" s="154"/>
      <c r="AG578" s="154"/>
      <c r="AH578" s="154"/>
      <c r="AI578" s="154"/>
      <c r="AJ578" s="154"/>
      <c r="AK578" s="154"/>
      <c r="AL578" s="154"/>
      <c r="AM578" s="154"/>
      <c r="AN578" s="154"/>
      <c r="AO578" s="154"/>
      <c r="AP578" s="154"/>
      <c r="AQ578" s="154"/>
      <c r="AR578" s="154"/>
      <c r="AS578" s="154"/>
      <c r="AT578" s="154"/>
      <c r="AU578" s="154"/>
      <c r="AV578" s="154"/>
      <c r="AW578" s="154"/>
      <c r="AX578" s="154"/>
      <c r="AY578" s="154"/>
      <c r="AZ578" s="154"/>
      <c r="BA578" s="154"/>
      <c r="BB578" s="154"/>
      <c r="BC578" s="154"/>
      <c r="BD578" s="154"/>
      <c r="BE578" s="155"/>
      <c r="BF578" s="155"/>
      <c r="BG578" s="155"/>
      <c r="BH578" s="155"/>
      <c r="BI578" s="155"/>
      <c r="BJ578" s="155"/>
      <c r="BK578" s="155"/>
      <c r="BL578" s="155"/>
      <c r="BM578" s="155"/>
      <c r="BN578" s="155"/>
      <c r="BO578" s="155"/>
      <c r="BP578" s="155"/>
      <c r="BQ578" s="155"/>
    </row>
    <row r="579" spans="1:69" ht="13.2">
      <c r="A579" s="154"/>
      <c r="B579" s="154"/>
      <c r="C579" s="154"/>
      <c r="D579" s="154"/>
      <c r="E579" s="154"/>
      <c r="F579" s="154"/>
      <c r="G579" s="154"/>
      <c r="H579" s="154"/>
      <c r="I579" s="154"/>
      <c r="J579" s="154"/>
      <c r="K579" s="154"/>
      <c r="L579" s="154"/>
      <c r="M579" s="154"/>
      <c r="N579" s="154"/>
      <c r="O579" s="154"/>
      <c r="P579" s="154"/>
      <c r="Q579" s="154"/>
      <c r="R579" s="154"/>
      <c r="S579" s="154"/>
      <c r="T579" s="154"/>
      <c r="U579" s="154"/>
      <c r="V579" s="154"/>
      <c r="W579" s="154"/>
      <c r="X579" s="154"/>
      <c r="Y579" s="154"/>
      <c r="Z579" s="154"/>
      <c r="AA579" s="154"/>
      <c r="AB579" s="154"/>
      <c r="AC579" s="154"/>
      <c r="AD579" s="154"/>
      <c r="AE579" s="154"/>
      <c r="AF579" s="154"/>
      <c r="AG579" s="154"/>
      <c r="AH579" s="154"/>
      <c r="AI579" s="154"/>
      <c r="AJ579" s="154"/>
      <c r="AK579" s="154"/>
      <c r="AL579" s="154"/>
      <c r="AM579" s="154"/>
      <c r="AN579" s="154"/>
      <c r="AO579" s="154"/>
      <c r="AP579" s="154"/>
      <c r="AQ579" s="154"/>
      <c r="AR579" s="154"/>
      <c r="AS579" s="154"/>
      <c r="AT579" s="154"/>
      <c r="AU579" s="154"/>
      <c r="AV579" s="154"/>
      <c r="AW579" s="154"/>
      <c r="AX579" s="154"/>
      <c r="AY579" s="154"/>
      <c r="AZ579" s="154"/>
      <c r="BA579" s="154"/>
      <c r="BB579" s="154"/>
      <c r="BC579" s="154"/>
      <c r="BD579" s="154"/>
      <c r="BE579" s="155"/>
      <c r="BF579" s="155"/>
      <c r="BG579" s="155"/>
      <c r="BH579" s="155"/>
      <c r="BI579" s="155"/>
      <c r="BJ579" s="155"/>
      <c r="BK579" s="155"/>
      <c r="BL579" s="155"/>
      <c r="BM579" s="155"/>
      <c r="BN579" s="155"/>
      <c r="BO579" s="155"/>
      <c r="BP579" s="155"/>
      <c r="BQ579" s="155"/>
    </row>
    <row r="580" spans="1:69" ht="13.2">
      <c r="A580" s="154"/>
      <c r="B580" s="154"/>
      <c r="C580" s="154"/>
      <c r="D580" s="154"/>
      <c r="E580" s="154"/>
      <c r="F580" s="154"/>
      <c r="G580" s="154"/>
      <c r="H580" s="154"/>
      <c r="I580" s="154"/>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AN580" s="154"/>
      <c r="AO580" s="154"/>
      <c r="AP580" s="154"/>
      <c r="AQ580" s="154"/>
      <c r="AR580" s="154"/>
      <c r="AS580" s="154"/>
      <c r="AT580" s="154"/>
      <c r="AU580" s="154"/>
      <c r="AV580" s="154"/>
      <c r="AW580" s="154"/>
      <c r="AX580" s="154"/>
      <c r="AY580" s="154"/>
      <c r="AZ580" s="154"/>
      <c r="BA580" s="154"/>
      <c r="BB580" s="154"/>
      <c r="BC580" s="154"/>
      <c r="BD580" s="154"/>
      <c r="BE580" s="155"/>
      <c r="BF580" s="155"/>
      <c r="BG580" s="155"/>
      <c r="BH580" s="155"/>
      <c r="BI580" s="155"/>
      <c r="BJ580" s="155"/>
      <c r="BK580" s="155"/>
      <c r="BL580" s="155"/>
      <c r="BM580" s="155"/>
      <c r="BN580" s="155"/>
      <c r="BO580" s="155"/>
      <c r="BP580" s="155"/>
      <c r="BQ580" s="155"/>
    </row>
    <row r="581" spans="1:69" ht="13.2">
      <c r="A581" s="154"/>
      <c r="B581" s="154"/>
      <c r="C581" s="154"/>
      <c r="D581" s="154"/>
      <c r="E581" s="154"/>
      <c r="F581" s="154"/>
      <c r="G581" s="154"/>
      <c r="H581" s="154"/>
      <c r="I581" s="154"/>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AN581" s="154"/>
      <c r="AO581" s="154"/>
      <c r="AP581" s="154"/>
      <c r="AQ581" s="154"/>
      <c r="AR581" s="154"/>
      <c r="AS581" s="154"/>
      <c r="AT581" s="154"/>
      <c r="AU581" s="154"/>
      <c r="AV581" s="154"/>
      <c r="AW581" s="154"/>
      <c r="AX581" s="154"/>
      <c r="AY581" s="154"/>
      <c r="AZ581" s="154"/>
      <c r="BA581" s="154"/>
      <c r="BB581" s="154"/>
      <c r="BC581" s="154"/>
      <c r="BD581" s="154"/>
      <c r="BE581" s="155"/>
      <c r="BF581" s="155"/>
      <c r="BG581" s="155"/>
      <c r="BH581" s="155"/>
      <c r="BI581" s="155"/>
      <c r="BJ581" s="155"/>
      <c r="BK581" s="155"/>
      <c r="BL581" s="155"/>
      <c r="BM581" s="155"/>
      <c r="BN581" s="155"/>
      <c r="BO581" s="155"/>
      <c r="BP581" s="155"/>
      <c r="BQ581" s="155"/>
    </row>
    <row r="582" spans="1:69" ht="13.2">
      <c r="A582" s="154"/>
      <c r="B582" s="154"/>
      <c r="C582" s="154"/>
      <c r="D582" s="154"/>
      <c r="E582" s="154"/>
      <c r="F582" s="154"/>
      <c r="G582" s="154"/>
      <c r="H582" s="154"/>
      <c r="I582" s="15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AN582" s="154"/>
      <c r="AO582" s="154"/>
      <c r="AP582" s="154"/>
      <c r="AQ582" s="154"/>
      <c r="AR582" s="154"/>
      <c r="AS582" s="154"/>
      <c r="AT582" s="154"/>
      <c r="AU582" s="154"/>
      <c r="AV582" s="154"/>
      <c r="AW582" s="154"/>
      <c r="AX582" s="154"/>
      <c r="AY582" s="154"/>
      <c r="AZ582" s="154"/>
      <c r="BA582" s="154"/>
      <c r="BB582" s="154"/>
      <c r="BC582" s="154"/>
      <c r="BD582" s="154"/>
      <c r="BE582" s="155"/>
      <c r="BF582" s="155"/>
      <c r="BG582" s="155"/>
      <c r="BH582" s="155"/>
      <c r="BI582" s="155"/>
      <c r="BJ582" s="155"/>
      <c r="BK582" s="155"/>
      <c r="BL582" s="155"/>
      <c r="BM582" s="155"/>
      <c r="BN582" s="155"/>
      <c r="BO582" s="155"/>
      <c r="BP582" s="155"/>
      <c r="BQ582" s="155"/>
    </row>
    <row r="583" spans="1:69" ht="13.2">
      <c r="A583" s="154"/>
      <c r="B583" s="154"/>
      <c r="C583" s="154"/>
      <c r="D583" s="154"/>
      <c r="E583" s="154"/>
      <c r="F583" s="154"/>
      <c r="G583" s="154"/>
      <c r="H583" s="154"/>
      <c r="I583" s="154"/>
      <c r="J583" s="154"/>
      <c r="K583" s="154"/>
      <c r="L583" s="154"/>
      <c r="M583" s="154"/>
      <c r="N583" s="154"/>
      <c r="O583" s="154"/>
      <c r="P583" s="154"/>
      <c r="Q583" s="154"/>
      <c r="R583" s="154"/>
      <c r="S583" s="154"/>
      <c r="T583" s="154"/>
      <c r="U583" s="154"/>
      <c r="V583" s="154"/>
      <c r="W583" s="154"/>
      <c r="X583" s="154"/>
      <c r="Y583" s="154"/>
      <c r="Z583" s="154"/>
      <c r="AA583" s="154"/>
      <c r="AB583" s="154"/>
      <c r="AC583" s="154"/>
      <c r="AD583" s="154"/>
      <c r="AE583" s="154"/>
      <c r="AF583" s="154"/>
      <c r="AG583" s="154"/>
      <c r="AH583" s="154"/>
      <c r="AI583" s="154"/>
      <c r="AJ583" s="154"/>
      <c r="AK583" s="154"/>
      <c r="AL583" s="154"/>
      <c r="AM583" s="154"/>
      <c r="AN583" s="154"/>
      <c r="AO583" s="154"/>
      <c r="AP583" s="154"/>
      <c r="AQ583" s="154"/>
      <c r="AR583" s="154"/>
      <c r="AS583" s="154"/>
      <c r="AT583" s="154"/>
      <c r="AU583" s="154"/>
      <c r="AV583" s="154"/>
      <c r="AW583" s="154"/>
      <c r="AX583" s="154"/>
      <c r="AY583" s="154"/>
      <c r="AZ583" s="154"/>
      <c r="BA583" s="154"/>
      <c r="BB583" s="154"/>
      <c r="BC583" s="154"/>
      <c r="BD583" s="154"/>
      <c r="BE583" s="155"/>
      <c r="BF583" s="155"/>
      <c r="BG583" s="155"/>
      <c r="BH583" s="155"/>
      <c r="BI583" s="155"/>
      <c r="BJ583" s="155"/>
      <c r="BK583" s="155"/>
      <c r="BL583" s="155"/>
      <c r="BM583" s="155"/>
      <c r="BN583" s="155"/>
      <c r="BO583" s="155"/>
      <c r="BP583" s="155"/>
      <c r="BQ583" s="155"/>
    </row>
    <row r="584" spans="1:69" ht="13.2">
      <c r="A584" s="154"/>
      <c r="B584" s="154"/>
      <c r="C584" s="154"/>
      <c r="D584" s="154"/>
      <c r="E584" s="154"/>
      <c r="F584" s="154"/>
      <c r="G584" s="154"/>
      <c r="H584" s="154"/>
      <c r="I584" s="154"/>
      <c r="J584" s="154"/>
      <c r="K584" s="154"/>
      <c r="L584" s="154"/>
      <c r="M584" s="154"/>
      <c r="N584" s="154"/>
      <c r="O584" s="154"/>
      <c r="P584" s="154"/>
      <c r="Q584" s="154"/>
      <c r="R584" s="154"/>
      <c r="S584" s="154"/>
      <c r="T584" s="154"/>
      <c r="U584" s="154"/>
      <c r="V584" s="154"/>
      <c r="W584" s="154"/>
      <c r="X584" s="154"/>
      <c r="Y584" s="154"/>
      <c r="Z584" s="154"/>
      <c r="AA584" s="154"/>
      <c r="AB584" s="154"/>
      <c r="AC584" s="154"/>
      <c r="AD584" s="154"/>
      <c r="AE584" s="154"/>
      <c r="AF584" s="154"/>
      <c r="AG584" s="154"/>
      <c r="AH584" s="154"/>
      <c r="AI584" s="154"/>
      <c r="AJ584" s="154"/>
      <c r="AK584" s="154"/>
      <c r="AL584" s="154"/>
      <c r="AM584" s="154"/>
      <c r="AN584" s="154"/>
      <c r="AO584" s="154"/>
      <c r="AP584" s="154"/>
      <c r="AQ584" s="154"/>
      <c r="AR584" s="154"/>
      <c r="AS584" s="154"/>
      <c r="AT584" s="154"/>
      <c r="AU584" s="154"/>
      <c r="AV584" s="154"/>
      <c r="AW584" s="154"/>
      <c r="AX584" s="154"/>
      <c r="AY584" s="154"/>
      <c r="AZ584" s="154"/>
      <c r="BA584" s="154"/>
      <c r="BB584" s="154"/>
      <c r="BC584" s="154"/>
      <c r="BD584" s="154"/>
      <c r="BE584" s="155"/>
      <c r="BF584" s="155"/>
      <c r="BG584" s="155"/>
      <c r="BH584" s="155"/>
      <c r="BI584" s="155"/>
      <c r="BJ584" s="155"/>
      <c r="BK584" s="155"/>
      <c r="BL584" s="155"/>
      <c r="BM584" s="155"/>
      <c r="BN584" s="155"/>
      <c r="BO584" s="155"/>
      <c r="BP584" s="155"/>
      <c r="BQ584" s="155"/>
    </row>
    <row r="585" spans="1:69" ht="13.2">
      <c r="A585" s="154"/>
      <c r="B585" s="154"/>
      <c r="C585" s="154"/>
      <c r="D585" s="154"/>
      <c r="E585" s="154"/>
      <c r="F585" s="154"/>
      <c r="G585" s="154"/>
      <c r="H585" s="154"/>
      <c r="I585" s="154"/>
      <c r="J585" s="154"/>
      <c r="K585" s="154"/>
      <c r="L585" s="154"/>
      <c r="M585" s="154"/>
      <c r="N585" s="154"/>
      <c r="O585" s="154"/>
      <c r="P585" s="154"/>
      <c r="Q585" s="154"/>
      <c r="R585" s="154"/>
      <c r="S585" s="154"/>
      <c r="T585" s="154"/>
      <c r="U585" s="154"/>
      <c r="V585" s="154"/>
      <c r="W585" s="154"/>
      <c r="X585" s="154"/>
      <c r="Y585" s="154"/>
      <c r="Z585" s="154"/>
      <c r="AA585" s="154"/>
      <c r="AB585" s="154"/>
      <c r="AC585" s="154"/>
      <c r="AD585" s="154"/>
      <c r="AE585" s="154"/>
      <c r="AF585" s="154"/>
      <c r="AG585" s="154"/>
      <c r="AH585" s="154"/>
      <c r="AI585" s="154"/>
      <c r="AJ585" s="154"/>
      <c r="AK585" s="154"/>
      <c r="AL585" s="154"/>
      <c r="AM585" s="154"/>
      <c r="AN585" s="154"/>
      <c r="AO585" s="154"/>
      <c r="AP585" s="154"/>
      <c r="AQ585" s="154"/>
      <c r="AR585" s="154"/>
      <c r="AS585" s="154"/>
      <c r="AT585" s="154"/>
      <c r="AU585" s="154"/>
      <c r="AV585" s="154"/>
      <c r="AW585" s="154"/>
      <c r="AX585" s="154"/>
      <c r="AY585" s="154"/>
      <c r="AZ585" s="154"/>
      <c r="BA585" s="154"/>
      <c r="BB585" s="154"/>
      <c r="BC585" s="154"/>
      <c r="BD585" s="154"/>
      <c r="BE585" s="155"/>
      <c r="BF585" s="155"/>
      <c r="BG585" s="155"/>
      <c r="BH585" s="155"/>
      <c r="BI585" s="155"/>
      <c r="BJ585" s="155"/>
      <c r="BK585" s="155"/>
      <c r="BL585" s="155"/>
      <c r="BM585" s="155"/>
      <c r="BN585" s="155"/>
      <c r="BO585" s="155"/>
      <c r="BP585" s="155"/>
      <c r="BQ585" s="155"/>
    </row>
    <row r="586" spans="1:69" ht="13.2">
      <c r="A586" s="154"/>
      <c r="B586" s="154"/>
      <c r="C586" s="154"/>
      <c r="D586" s="154"/>
      <c r="E586" s="154"/>
      <c r="F586" s="154"/>
      <c r="G586" s="154"/>
      <c r="H586" s="154"/>
      <c r="I586" s="154"/>
      <c r="J586" s="154"/>
      <c r="K586" s="154"/>
      <c r="L586" s="154"/>
      <c r="M586" s="154"/>
      <c r="N586" s="154"/>
      <c r="O586" s="154"/>
      <c r="P586" s="154"/>
      <c r="Q586" s="154"/>
      <c r="R586" s="154"/>
      <c r="S586" s="154"/>
      <c r="T586" s="154"/>
      <c r="U586" s="154"/>
      <c r="V586" s="154"/>
      <c r="W586" s="154"/>
      <c r="X586" s="154"/>
      <c r="Y586" s="154"/>
      <c r="Z586" s="154"/>
      <c r="AA586" s="154"/>
      <c r="AB586" s="154"/>
      <c r="AC586" s="154"/>
      <c r="AD586" s="154"/>
      <c r="AE586" s="154"/>
      <c r="AF586" s="154"/>
      <c r="AG586" s="154"/>
      <c r="AH586" s="154"/>
      <c r="AI586" s="154"/>
      <c r="AJ586" s="154"/>
      <c r="AK586" s="154"/>
      <c r="AL586" s="154"/>
      <c r="AM586" s="154"/>
      <c r="AN586" s="154"/>
      <c r="AO586" s="154"/>
      <c r="AP586" s="154"/>
      <c r="AQ586" s="154"/>
      <c r="AR586" s="154"/>
      <c r="AS586" s="154"/>
      <c r="AT586" s="154"/>
      <c r="AU586" s="154"/>
      <c r="AV586" s="154"/>
      <c r="AW586" s="154"/>
      <c r="AX586" s="154"/>
      <c r="AY586" s="154"/>
      <c r="AZ586" s="154"/>
      <c r="BA586" s="154"/>
      <c r="BB586" s="154"/>
      <c r="BC586" s="154"/>
      <c r="BD586" s="154"/>
      <c r="BE586" s="155"/>
      <c r="BF586" s="155"/>
      <c r="BG586" s="155"/>
      <c r="BH586" s="155"/>
      <c r="BI586" s="155"/>
      <c r="BJ586" s="155"/>
      <c r="BK586" s="155"/>
      <c r="BL586" s="155"/>
      <c r="BM586" s="155"/>
      <c r="BN586" s="155"/>
      <c r="BO586" s="155"/>
      <c r="BP586" s="155"/>
      <c r="BQ586" s="155"/>
    </row>
    <row r="587" spans="1:69" ht="13.2">
      <c r="A587" s="154"/>
      <c r="B587" s="154"/>
      <c r="C587" s="154"/>
      <c r="D587" s="154"/>
      <c r="E587" s="154"/>
      <c r="F587" s="154"/>
      <c r="G587" s="154"/>
      <c r="H587" s="154"/>
      <c r="I587" s="154"/>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AN587" s="154"/>
      <c r="AO587" s="154"/>
      <c r="AP587" s="154"/>
      <c r="AQ587" s="154"/>
      <c r="AR587" s="154"/>
      <c r="AS587" s="154"/>
      <c r="AT587" s="154"/>
      <c r="AU587" s="154"/>
      <c r="AV587" s="154"/>
      <c r="AW587" s="154"/>
      <c r="AX587" s="154"/>
      <c r="AY587" s="154"/>
      <c r="AZ587" s="154"/>
      <c r="BA587" s="154"/>
      <c r="BB587" s="154"/>
      <c r="BC587" s="154"/>
      <c r="BD587" s="154"/>
      <c r="BE587" s="155"/>
      <c r="BF587" s="155"/>
      <c r="BG587" s="155"/>
      <c r="BH587" s="155"/>
      <c r="BI587" s="155"/>
      <c r="BJ587" s="155"/>
      <c r="BK587" s="155"/>
      <c r="BL587" s="155"/>
      <c r="BM587" s="155"/>
      <c r="BN587" s="155"/>
      <c r="BO587" s="155"/>
      <c r="BP587" s="155"/>
      <c r="BQ587" s="155"/>
    </row>
    <row r="588" spans="1:69" ht="13.2">
      <c r="A588" s="154"/>
      <c r="B588" s="154"/>
      <c r="C588" s="154"/>
      <c r="D588" s="154"/>
      <c r="E588" s="154"/>
      <c r="F588" s="154"/>
      <c r="G588" s="154"/>
      <c r="H588" s="154"/>
      <c r="I588" s="15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c r="AN588" s="154"/>
      <c r="AO588" s="154"/>
      <c r="AP588" s="154"/>
      <c r="AQ588" s="154"/>
      <c r="AR588" s="154"/>
      <c r="AS588" s="154"/>
      <c r="AT588" s="154"/>
      <c r="AU588" s="154"/>
      <c r="AV588" s="154"/>
      <c r="AW588" s="154"/>
      <c r="AX588" s="154"/>
      <c r="AY588" s="154"/>
      <c r="AZ588" s="154"/>
      <c r="BA588" s="154"/>
      <c r="BB588" s="154"/>
      <c r="BC588" s="154"/>
      <c r="BD588" s="154"/>
      <c r="BE588" s="155"/>
      <c r="BF588" s="155"/>
      <c r="BG588" s="155"/>
      <c r="BH588" s="155"/>
      <c r="BI588" s="155"/>
      <c r="BJ588" s="155"/>
      <c r="BK588" s="155"/>
      <c r="BL588" s="155"/>
      <c r="BM588" s="155"/>
      <c r="BN588" s="155"/>
      <c r="BO588" s="155"/>
      <c r="BP588" s="155"/>
      <c r="BQ588" s="155"/>
    </row>
    <row r="589" spans="1:69" ht="13.2">
      <c r="A589" s="154"/>
      <c r="B589" s="154"/>
      <c r="C589" s="154"/>
      <c r="D589" s="154"/>
      <c r="E589" s="154"/>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4"/>
      <c r="AY589" s="154"/>
      <c r="AZ589" s="154"/>
      <c r="BA589" s="154"/>
      <c r="BB589" s="154"/>
      <c r="BC589" s="154"/>
      <c r="BD589" s="154"/>
      <c r="BE589" s="155"/>
      <c r="BF589" s="155"/>
      <c r="BG589" s="155"/>
      <c r="BH589" s="155"/>
      <c r="BI589" s="155"/>
      <c r="BJ589" s="155"/>
      <c r="BK589" s="155"/>
      <c r="BL589" s="155"/>
      <c r="BM589" s="155"/>
      <c r="BN589" s="155"/>
      <c r="BO589" s="155"/>
      <c r="BP589" s="155"/>
      <c r="BQ589" s="155"/>
    </row>
    <row r="590" spans="1:69" ht="13.2">
      <c r="A590" s="154"/>
      <c r="B590" s="154"/>
      <c r="C590" s="154"/>
      <c r="D590" s="154"/>
      <c r="E590" s="15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4"/>
      <c r="AY590" s="154"/>
      <c r="AZ590" s="154"/>
      <c r="BA590" s="154"/>
      <c r="BB590" s="154"/>
      <c r="BC590" s="154"/>
      <c r="BD590" s="154"/>
      <c r="BE590" s="155"/>
      <c r="BF590" s="155"/>
      <c r="BG590" s="155"/>
      <c r="BH590" s="155"/>
      <c r="BI590" s="155"/>
      <c r="BJ590" s="155"/>
      <c r="BK590" s="155"/>
      <c r="BL590" s="155"/>
      <c r="BM590" s="155"/>
      <c r="BN590" s="155"/>
      <c r="BO590" s="155"/>
      <c r="BP590" s="155"/>
      <c r="BQ590" s="155"/>
    </row>
    <row r="591" spans="1:69" ht="13.2">
      <c r="A591" s="154"/>
      <c r="B591" s="154"/>
      <c r="C591" s="154"/>
      <c r="D591" s="154"/>
      <c r="E591" s="154"/>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4"/>
      <c r="AY591" s="154"/>
      <c r="AZ591" s="154"/>
      <c r="BA591" s="154"/>
      <c r="BB591" s="154"/>
      <c r="BC591" s="154"/>
      <c r="BD591" s="154"/>
      <c r="BE591" s="155"/>
      <c r="BF591" s="155"/>
      <c r="BG591" s="155"/>
      <c r="BH591" s="155"/>
      <c r="BI591" s="155"/>
      <c r="BJ591" s="155"/>
      <c r="BK591" s="155"/>
      <c r="BL591" s="155"/>
      <c r="BM591" s="155"/>
      <c r="BN591" s="155"/>
      <c r="BO591" s="155"/>
      <c r="BP591" s="155"/>
      <c r="BQ591" s="155"/>
    </row>
    <row r="592" spans="1:69" ht="13.2">
      <c r="A592" s="154"/>
      <c r="B592" s="154"/>
      <c r="C592" s="154"/>
      <c r="D592" s="154"/>
      <c r="E592" s="154"/>
      <c r="F592" s="154"/>
      <c r="G592" s="154"/>
      <c r="H592" s="154"/>
      <c r="I592" s="154"/>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AN592" s="154"/>
      <c r="AO592" s="154"/>
      <c r="AP592" s="154"/>
      <c r="AQ592" s="154"/>
      <c r="AR592" s="154"/>
      <c r="AS592" s="154"/>
      <c r="AT592" s="154"/>
      <c r="AU592" s="154"/>
      <c r="AV592" s="154"/>
      <c r="AW592" s="154"/>
      <c r="AX592" s="154"/>
      <c r="AY592" s="154"/>
      <c r="AZ592" s="154"/>
      <c r="BA592" s="154"/>
      <c r="BB592" s="154"/>
      <c r="BC592" s="154"/>
      <c r="BD592" s="154"/>
      <c r="BE592" s="155"/>
      <c r="BF592" s="155"/>
      <c r="BG592" s="155"/>
      <c r="BH592" s="155"/>
      <c r="BI592" s="155"/>
      <c r="BJ592" s="155"/>
      <c r="BK592" s="155"/>
      <c r="BL592" s="155"/>
      <c r="BM592" s="155"/>
      <c r="BN592" s="155"/>
      <c r="BO592" s="155"/>
      <c r="BP592" s="155"/>
      <c r="BQ592" s="155"/>
    </row>
    <row r="593" spans="1:69" ht="13.2">
      <c r="A593" s="154"/>
      <c r="B593" s="154"/>
      <c r="C593" s="154"/>
      <c r="D593" s="154"/>
      <c r="E593" s="154"/>
      <c r="F593" s="154"/>
      <c r="G593" s="154"/>
      <c r="H593" s="154"/>
      <c r="I593" s="15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AN593" s="154"/>
      <c r="AO593" s="154"/>
      <c r="AP593" s="154"/>
      <c r="AQ593" s="154"/>
      <c r="AR593" s="154"/>
      <c r="AS593" s="154"/>
      <c r="AT593" s="154"/>
      <c r="AU593" s="154"/>
      <c r="AV593" s="154"/>
      <c r="AW593" s="154"/>
      <c r="AX593" s="154"/>
      <c r="AY593" s="154"/>
      <c r="AZ593" s="154"/>
      <c r="BA593" s="154"/>
      <c r="BB593" s="154"/>
      <c r="BC593" s="154"/>
      <c r="BD593" s="154"/>
      <c r="BE593" s="155"/>
      <c r="BF593" s="155"/>
      <c r="BG593" s="155"/>
      <c r="BH593" s="155"/>
      <c r="BI593" s="155"/>
      <c r="BJ593" s="155"/>
      <c r="BK593" s="155"/>
      <c r="BL593" s="155"/>
      <c r="BM593" s="155"/>
      <c r="BN593" s="155"/>
      <c r="BO593" s="155"/>
      <c r="BP593" s="155"/>
      <c r="BQ593" s="155"/>
    </row>
    <row r="594" spans="1:69" ht="13.2">
      <c r="A594" s="154"/>
      <c r="B594" s="154"/>
      <c r="C594" s="154"/>
      <c r="D594" s="154"/>
      <c r="E594" s="154"/>
      <c r="F594" s="154"/>
      <c r="G594" s="154"/>
      <c r="H594" s="154"/>
      <c r="I594" s="154"/>
      <c r="J594" s="154"/>
      <c r="K594" s="154"/>
      <c r="L594" s="154"/>
      <c r="M594" s="154"/>
      <c r="N594" s="154"/>
      <c r="O594" s="154"/>
      <c r="P594" s="154"/>
      <c r="Q594" s="154"/>
      <c r="R594" s="154"/>
      <c r="S594" s="154"/>
      <c r="T594" s="154"/>
      <c r="U594" s="154"/>
      <c r="V594" s="154"/>
      <c r="W594" s="154"/>
      <c r="X594" s="154"/>
      <c r="Y594" s="154"/>
      <c r="Z594" s="154"/>
      <c r="AA594" s="154"/>
      <c r="AB594" s="154"/>
      <c r="AC594" s="154"/>
      <c r="AD594" s="154"/>
      <c r="AE594" s="154"/>
      <c r="AF594" s="154"/>
      <c r="AG594" s="154"/>
      <c r="AH594" s="154"/>
      <c r="AI594" s="154"/>
      <c r="AJ594" s="154"/>
      <c r="AK594" s="154"/>
      <c r="AL594" s="154"/>
      <c r="AM594" s="154"/>
      <c r="AN594" s="154"/>
      <c r="AO594" s="154"/>
      <c r="AP594" s="154"/>
      <c r="AQ594" s="154"/>
      <c r="AR594" s="154"/>
      <c r="AS594" s="154"/>
      <c r="AT594" s="154"/>
      <c r="AU594" s="154"/>
      <c r="AV594" s="154"/>
      <c r="AW594" s="154"/>
      <c r="AX594" s="154"/>
      <c r="AY594" s="154"/>
      <c r="AZ594" s="154"/>
      <c r="BA594" s="154"/>
      <c r="BB594" s="154"/>
      <c r="BC594" s="154"/>
      <c r="BD594" s="154"/>
      <c r="BE594" s="155"/>
      <c r="BF594" s="155"/>
      <c r="BG594" s="155"/>
      <c r="BH594" s="155"/>
      <c r="BI594" s="155"/>
      <c r="BJ594" s="155"/>
      <c r="BK594" s="155"/>
      <c r="BL594" s="155"/>
      <c r="BM594" s="155"/>
      <c r="BN594" s="155"/>
      <c r="BO594" s="155"/>
      <c r="BP594" s="155"/>
      <c r="BQ594" s="155"/>
    </row>
    <row r="595" spans="1:69" ht="13.2">
      <c r="A595" s="154"/>
      <c r="B595" s="154"/>
      <c r="C595" s="154"/>
      <c r="D595" s="154"/>
      <c r="E595" s="154"/>
      <c r="F595" s="154"/>
      <c r="G595" s="154"/>
      <c r="H595" s="154"/>
      <c r="I595" s="154"/>
      <c r="J595" s="154"/>
      <c r="K595" s="154"/>
      <c r="L595" s="154"/>
      <c r="M595" s="154"/>
      <c r="N595" s="154"/>
      <c r="O595" s="154"/>
      <c r="P595" s="154"/>
      <c r="Q595" s="154"/>
      <c r="R595" s="154"/>
      <c r="S595" s="154"/>
      <c r="T595" s="154"/>
      <c r="U595" s="154"/>
      <c r="V595" s="154"/>
      <c r="W595" s="154"/>
      <c r="X595" s="154"/>
      <c r="Y595" s="154"/>
      <c r="Z595" s="154"/>
      <c r="AA595" s="154"/>
      <c r="AB595" s="154"/>
      <c r="AC595" s="154"/>
      <c r="AD595" s="154"/>
      <c r="AE595" s="154"/>
      <c r="AF595" s="154"/>
      <c r="AG595" s="154"/>
      <c r="AH595" s="154"/>
      <c r="AI595" s="154"/>
      <c r="AJ595" s="154"/>
      <c r="AK595" s="154"/>
      <c r="AL595" s="154"/>
      <c r="AM595" s="154"/>
      <c r="AN595" s="154"/>
      <c r="AO595" s="154"/>
      <c r="AP595" s="154"/>
      <c r="AQ595" s="154"/>
      <c r="AR595" s="154"/>
      <c r="AS595" s="154"/>
      <c r="AT595" s="154"/>
      <c r="AU595" s="154"/>
      <c r="AV595" s="154"/>
      <c r="AW595" s="154"/>
      <c r="AX595" s="154"/>
      <c r="AY595" s="154"/>
      <c r="AZ595" s="154"/>
      <c r="BA595" s="154"/>
      <c r="BB595" s="154"/>
      <c r="BC595" s="154"/>
      <c r="BD595" s="154"/>
      <c r="BE595" s="155"/>
      <c r="BF595" s="155"/>
      <c r="BG595" s="155"/>
      <c r="BH595" s="155"/>
      <c r="BI595" s="155"/>
      <c r="BJ595" s="155"/>
      <c r="BK595" s="155"/>
      <c r="BL595" s="155"/>
      <c r="BM595" s="155"/>
      <c r="BN595" s="155"/>
      <c r="BO595" s="155"/>
      <c r="BP595" s="155"/>
      <c r="BQ595" s="155"/>
    </row>
    <row r="596" spans="1:69" ht="13.2">
      <c r="A596" s="154"/>
      <c r="B596" s="154"/>
      <c r="C596" s="154"/>
      <c r="D596" s="154"/>
      <c r="E596" s="154"/>
      <c r="F596" s="154"/>
      <c r="G596" s="154"/>
      <c r="H596" s="154"/>
      <c r="I596" s="154"/>
      <c r="J596" s="154"/>
      <c r="K596" s="154"/>
      <c r="L596" s="154"/>
      <c r="M596" s="154"/>
      <c r="N596" s="154"/>
      <c r="O596" s="154"/>
      <c r="P596" s="154"/>
      <c r="Q596" s="154"/>
      <c r="R596" s="154"/>
      <c r="S596" s="154"/>
      <c r="T596" s="154"/>
      <c r="U596" s="154"/>
      <c r="V596" s="154"/>
      <c r="W596" s="154"/>
      <c r="X596" s="154"/>
      <c r="Y596" s="154"/>
      <c r="Z596" s="154"/>
      <c r="AA596" s="154"/>
      <c r="AB596" s="154"/>
      <c r="AC596" s="154"/>
      <c r="AD596" s="154"/>
      <c r="AE596" s="154"/>
      <c r="AF596" s="154"/>
      <c r="AG596" s="154"/>
      <c r="AH596" s="154"/>
      <c r="AI596" s="154"/>
      <c r="AJ596" s="154"/>
      <c r="AK596" s="154"/>
      <c r="AL596" s="154"/>
      <c r="AM596" s="154"/>
      <c r="AN596" s="154"/>
      <c r="AO596" s="154"/>
      <c r="AP596" s="154"/>
      <c r="AQ596" s="154"/>
      <c r="AR596" s="154"/>
      <c r="AS596" s="154"/>
      <c r="AT596" s="154"/>
      <c r="AU596" s="154"/>
      <c r="AV596" s="154"/>
      <c r="AW596" s="154"/>
      <c r="AX596" s="154"/>
      <c r="AY596" s="154"/>
      <c r="AZ596" s="154"/>
      <c r="BA596" s="154"/>
      <c r="BB596" s="154"/>
      <c r="BC596" s="154"/>
      <c r="BD596" s="154"/>
      <c r="BE596" s="155"/>
      <c r="BF596" s="155"/>
      <c r="BG596" s="155"/>
      <c r="BH596" s="155"/>
      <c r="BI596" s="155"/>
      <c r="BJ596" s="155"/>
      <c r="BK596" s="155"/>
      <c r="BL596" s="155"/>
      <c r="BM596" s="155"/>
      <c r="BN596" s="155"/>
      <c r="BO596" s="155"/>
      <c r="BP596" s="155"/>
      <c r="BQ596" s="155"/>
    </row>
    <row r="597" spans="1:69" ht="13.2">
      <c r="A597" s="154"/>
      <c r="B597" s="154"/>
      <c r="C597" s="154"/>
      <c r="D597" s="154"/>
      <c r="E597" s="154"/>
      <c r="F597" s="154"/>
      <c r="G597" s="154"/>
      <c r="H597" s="154"/>
      <c r="I597" s="154"/>
      <c r="J597" s="154"/>
      <c r="K597" s="154"/>
      <c r="L597" s="154"/>
      <c r="M597" s="154"/>
      <c r="N597" s="154"/>
      <c r="O597" s="154"/>
      <c r="P597" s="154"/>
      <c r="Q597" s="154"/>
      <c r="R597" s="154"/>
      <c r="S597" s="154"/>
      <c r="T597" s="154"/>
      <c r="U597" s="154"/>
      <c r="V597" s="154"/>
      <c r="W597" s="154"/>
      <c r="X597" s="154"/>
      <c r="Y597" s="154"/>
      <c r="Z597" s="154"/>
      <c r="AA597" s="154"/>
      <c r="AB597" s="154"/>
      <c r="AC597" s="154"/>
      <c r="AD597" s="154"/>
      <c r="AE597" s="154"/>
      <c r="AF597" s="154"/>
      <c r="AG597" s="154"/>
      <c r="AH597" s="154"/>
      <c r="AI597" s="154"/>
      <c r="AJ597" s="154"/>
      <c r="AK597" s="154"/>
      <c r="AL597" s="154"/>
      <c r="AM597" s="154"/>
      <c r="AN597" s="154"/>
      <c r="AO597" s="154"/>
      <c r="AP597" s="154"/>
      <c r="AQ597" s="154"/>
      <c r="AR597" s="154"/>
      <c r="AS597" s="154"/>
      <c r="AT597" s="154"/>
      <c r="AU597" s="154"/>
      <c r="AV597" s="154"/>
      <c r="AW597" s="154"/>
      <c r="AX597" s="154"/>
      <c r="AY597" s="154"/>
      <c r="AZ597" s="154"/>
      <c r="BA597" s="154"/>
      <c r="BB597" s="154"/>
      <c r="BC597" s="154"/>
      <c r="BD597" s="154"/>
      <c r="BE597" s="155"/>
      <c r="BF597" s="155"/>
      <c r="BG597" s="155"/>
      <c r="BH597" s="155"/>
      <c r="BI597" s="155"/>
      <c r="BJ597" s="155"/>
      <c r="BK597" s="155"/>
      <c r="BL597" s="155"/>
      <c r="BM597" s="155"/>
      <c r="BN597" s="155"/>
      <c r="BO597" s="155"/>
      <c r="BP597" s="155"/>
      <c r="BQ597" s="155"/>
    </row>
    <row r="598" spans="1:69" ht="13.2">
      <c r="A598" s="154"/>
      <c r="B598" s="154"/>
      <c r="C598" s="154"/>
      <c r="D598" s="154"/>
      <c r="E598" s="154"/>
      <c r="F598" s="154"/>
      <c r="G598" s="154"/>
      <c r="H598" s="154"/>
      <c r="I598" s="154"/>
      <c r="J598" s="154"/>
      <c r="K598" s="154"/>
      <c r="L598" s="154"/>
      <c r="M598" s="154"/>
      <c r="N598" s="154"/>
      <c r="O598" s="154"/>
      <c r="P598" s="154"/>
      <c r="Q598" s="154"/>
      <c r="R598" s="154"/>
      <c r="S598" s="154"/>
      <c r="T598" s="154"/>
      <c r="U598" s="154"/>
      <c r="V598" s="154"/>
      <c r="W598" s="154"/>
      <c r="X598" s="154"/>
      <c r="Y598" s="154"/>
      <c r="Z598" s="154"/>
      <c r="AA598" s="154"/>
      <c r="AB598" s="154"/>
      <c r="AC598" s="154"/>
      <c r="AD598" s="154"/>
      <c r="AE598" s="154"/>
      <c r="AF598" s="154"/>
      <c r="AG598" s="154"/>
      <c r="AH598" s="154"/>
      <c r="AI598" s="154"/>
      <c r="AJ598" s="154"/>
      <c r="AK598" s="154"/>
      <c r="AL598" s="154"/>
      <c r="AM598" s="154"/>
      <c r="AN598" s="154"/>
      <c r="AO598" s="154"/>
      <c r="AP598" s="154"/>
      <c r="AQ598" s="154"/>
      <c r="AR598" s="154"/>
      <c r="AS598" s="154"/>
      <c r="AT598" s="154"/>
      <c r="AU598" s="154"/>
      <c r="AV598" s="154"/>
      <c r="AW598" s="154"/>
      <c r="AX598" s="154"/>
      <c r="AY598" s="154"/>
      <c r="AZ598" s="154"/>
      <c r="BA598" s="154"/>
      <c r="BB598" s="154"/>
      <c r="BC598" s="154"/>
      <c r="BD598" s="154"/>
      <c r="BE598" s="155"/>
      <c r="BF598" s="155"/>
      <c r="BG598" s="155"/>
      <c r="BH598" s="155"/>
      <c r="BI598" s="155"/>
      <c r="BJ598" s="155"/>
      <c r="BK598" s="155"/>
      <c r="BL598" s="155"/>
      <c r="BM598" s="155"/>
      <c r="BN598" s="155"/>
      <c r="BO598" s="155"/>
      <c r="BP598" s="155"/>
      <c r="BQ598" s="155"/>
    </row>
    <row r="599" spans="1:69" ht="13.2">
      <c r="A599" s="154"/>
      <c r="B599" s="154"/>
      <c r="C599" s="154"/>
      <c r="D599" s="154"/>
      <c r="E599" s="154"/>
      <c r="F599" s="154"/>
      <c r="G599" s="154"/>
      <c r="H599" s="154"/>
      <c r="I599" s="154"/>
      <c r="J599" s="154"/>
      <c r="K599" s="154"/>
      <c r="L599" s="154"/>
      <c r="M599" s="154"/>
      <c r="N599" s="154"/>
      <c r="O599" s="154"/>
      <c r="P599" s="154"/>
      <c r="Q599" s="154"/>
      <c r="R599" s="154"/>
      <c r="S599" s="154"/>
      <c r="T599" s="154"/>
      <c r="U599" s="154"/>
      <c r="V599" s="154"/>
      <c r="W599" s="154"/>
      <c r="X599" s="154"/>
      <c r="Y599" s="154"/>
      <c r="Z599" s="154"/>
      <c r="AA599" s="154"/>
      <c r="AB599" s="154"/>
      <c r="AC599" s="154"/>
      <c r="AD599" s="154"/>
      <c r="AE599" s="154"/>
      <c r="AF599" s="154"/>
      <c r="AG599" s="154"/>
      <c r="AH599" s="154"/>
      <c r="AI599" s="154"/>
      <c r="AJ599" s="154"/>
      <c r="AK599" s="154"/>
      <c r="AL599" s="154"/>
      <c r="AM599" s="154"/>
      <c r="AN599" s="154"/>
      <c r="AO599" s="154"/>
      <c r="AP599" s="154"/>
      <c r="AQ599" s="154"/>
      <c r="AR599" s="154"/>
      <c r="AS599" s="154"/>
      <c r="AT599" s="154"/>
      <c r="AU599" s="154"/>
      <c r="AV599" s="154"/>
      <c r="AW599" s="154"/>
      <c r="AX599" s="154"/>
      <c r="AY599" s="154"/>
      <c r="AZ599" s="154"/>
      <c r="BA599" s="154"/>
      <c r="BB599" s="154"/>
      <c r="BC599" s="154"/>
      <c r="BD599" s="154"/>
      <c r="BE599" s="155"/>
      <c r="BF599" s="155"/>
      <c r="BG599" s="155"/>
      <c r="BH599" s="155"/>
      <c r="BI599" s="155"/>
      <c r="BJ599" s="155"/>
      <c r="BK599" s="155"/>
      <c r="BL599" s="155"/>
      <c r="BM599" s="155"/>
      <c r="BN599" s="155"/>
      <c r="BO599" s="155"/>
      <c r="BP599" s="155"/>
      <c r="BQ599" s="155"/>
    </row>
    <row r="600" spans="1:69" ht="13.2">
      <c r="A600" s="154"/>
      <c r="B600" s="154"/>
      <c r="C600" s="154"/>
      <c r="D600" s="154"/>
      <c r="E600" s="154"/>
      <c r="F600" s="154"/>
      <c r="G600" s="154"/>
      <c r="H600" s="154"/>
      <c r="I600" s="154"/>
      <c r="J600" s="154"/>
      <c r="K600" s="154"/>
      <c r="L600" s="154"/>
      <c r="M600" s="154"/>
      <c r="N600" s="154"/>
      <c r="O600" s="154"/>
      <c r="P600" s="154"/>
      <c r="Q600" s="154"/>
      <c r="R600" s="154"/>
      <c r="S600" s="154"/>
      <c r="T600" s="154"/>
      <c r="U600" s="154"/>
      <c r="V600" s="154"/>
      <c r="W600" s="154"/>
      <c r="X600" s="154"/>
      <c r="Y600" s="154"/>
      <c r="Z600" s="154"/>
      <c r="AA600" s="154"/>
      <c r="AB600" s="154"/>
      <c r="AC600" s="154"/>
      <c r="AD600" s="154"/>
      <c r="AE600" s="154"/>
      <c r="AF600" s="154"/>
      <c r="AG600" s="154"/>
      <c r="AH600" s="154"/>
      <c r="AI600" s="154"/>
      <c r="AJ600" s="154"/>
      <c r="AK600" s="154"/>
      <c r="AL600" s="154"/>
      <c r="AM600" s="154"/>
      <c r="AN600" s="154"/>
      <c r="AO600" s="154"/>
      <c r="AP600" s="154"/>
      <c r="AQ600" s="154"/>
      <c r="AR600" s="154"/>
      <c r="AS600" s="154"/>
      <c r="AT600" s="154"/>
      <c r="AU600" s="154"/>
      <c r="AV600" s="154"/>
      <c r="AW600" s="154"/>
      <c r="AX600" s="154"/>
      <c r="AY600" s="154"/>
      <c r="AZ600" s="154"/>
      <c r="BA600" s="154"/>
      <c r="BB600" s="154"/>
      <c r="BC600" s="154"/>
      <c r="BD600" s="154"/>
      <c r="BE600" s="155"/>
      <c r="BF600" s="155"/>
      <c r="BG600" s="155"/>
      <c r="BH600" s="155"/>
      <c r="BI600" s="155"/>
      <c r="BJ600" s="155"/>
      <c r="BK600" s="155"/>
      <c r="BL600" s="155"/>
      <c r="BM600" s="155"/>
      <c r="BN600" s="155"/>
      <c r="BO600" s="155"/>
      <c r="BP600" s="155"/>
      <c r="BQ600" s="155"/>
    </row>
    <row r="601" spans="1:69" ht="13.2">
      <c r="A601" s="154"/>
      <c r="B601" s="154"/>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4"/>
      <c r="AL601" s="154"/>
      <c r="AM601" s="154"/>
      <c r="AN601" s="154"/>
      <c r="AO601" s="154"/>
      <c r="AP601" s="154"/>
      <c r="AQ601" s="154"/>
      <c r="AR601" s="154"/>
      <c r="AS601" s="154"/>
      <c r="AT601" s="154"/>
      <c r="AU601" s="154"/>
      <c r="AV601" s="154"/>
      <c r="AW601" s="154"/>
      <c r="AX601" s="154"/>
      <c r="AY601" s="154"/>
      <c r="AZ601" s="154"/>
      <c r="BA601" s="154"/>
      <c r="BB601" s="154"/>
      <c r="BC601" s="154"/>
      <c r="BD601" s="154"/>
      <c r="BE601" s="155"/>
      <c r="BF601" s="155"/>
      <c r="BG601" s="155"/>
      <c r="BH601" s="155"/>
      <c r="BI601" s="155"/>
      <c r="BJ601" s="155"/>
      <c r="BK601" s="155"/>
      <c r="BL601" s="155"/>
      <c r="BM601" s="155"/>
      <c r="BN601" s="155"/>
      <c r="BO601" s="155"/>
      <c r="BP601" s="155"/>
      <c r="BQ601" s="155"/>
    </row>
    <row r="602" spans="1:69" ht="13.2">
      <c r="A602" s="154"/>
      <c r="B602" s="154"/>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c r="AC602" s="154"/>
      <c r="AD602" s="154"/>
      <c r="AE602" s="154"/>
      <c r="AF602" s="154"/>
      <c r="AG602" s="154"/>
      <c r="AH602" s="154"/>
      <c r="AI602" s="154"/>
      <c r="AJ602" s="154"/>
      <c r="AK602" s="154"/>
      <c r="AL602" s="154"/>
      <c r="AM602" s="154"/>
      <c r="AN602" s="154"/>
      <c r="AO602" s="154"/>
      <c r="AP602" s="154"/>
      <c r="AQ602" s="154"/>
      <c r="AR602" s="154"/>
      <c r="AS602" s="154"/>
      <c r="AT602" s="154"/>
      <c r="AU602" s="154"/>
      <c r="AV602" s="154"/>
      <c r="AW602" s="154"/>
      <c r="AX602" s="154"/>
      <c r="AY602" s="154"/>
      <c r="AZ602" s="154"/>
      <c r="BA602" s="154"/>
      <c r="BB602" s="154"/>
      <c r="BC602" s="154"/>
      <c r="BD602" s="154"/>
      <c r="BE602" s="155"/>
      <c r="BF602" s="155"/>
      <c r="BG602" s="155"/>
      <c r="BH602" s="155"/>
      <c r="BI602" s="155"/>
      <c r="BJ602" s="155"/>
      <c r="BK602" s="155"/>
      <c r="BL602" s="155"/>
      <c r="BM602" s="155"/>
      <c r="BN602" s="155"/>
      <c r="BO602" s="155"/>
      <c r="BP602" s="155"/>
      <c r="BQ602" s="155"/>
    </row>
    <row r="603" spans="1:69" ht="13.2">
      <c r="A603" s="154"/>
      <c r="B603" s="154"/>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54"/>
      <c r="AQ603" s="154"/>
      <c r="AR603" s="154"/>
      <c r="AS603" s="154"/>
      <c r="AT603" s="154"/>
      <c r="AU603" s="154"/>
      <c r="AV603" s="154"/>
      <c r="AW603" s="154"/>
      <c r="AX603" s="154"/>
      <c r="AY603" s="154"/>
      <c r="AZ603" s="154"/>
      <c r="BA603" s="154"/>
      <c r="BB603" s="154"/>
      <c r="BC603" s="154"/>
      <c r="BD603" s="154"/>
      <c r="BE603" s="155"/>
      <c r="BF603" s="155"/>
      <c r="BG603" s="155"/>
      <c r="BH603" s="155"/>
      <c r="BI603" s="155"/>
      <c r="BJ603" s="155"/>
      <c r="BK603" s="155"/>
      <c r="BL603" s="155"/>
      <c r="BM603" s="155"/>
      <c r="BN603" s="155"/>
      <c r="BO603" s="155"/>
      <c r="BP603" s="155"/>
      <c r="BQ603" s="155"/>
    </row>
    <row r="604" spans="1:69" ht="13.2">
      <c r="A604" s="154"/>
      <c r="B604" s="154"/>
      <c r="C604" s="154"/>
      <c r="D604" s="154"/>
      <c r="E604" s="154"/>
      <c r="F604" s="154"/>
      <c r="G604" s="154"/>
      <c r="H604" s="154"/>
      <c r="I604" s="154"/>
      <c r="J604" s="154"/>
      <c r="K604" s="154"/>
      <c r="L604" s="154"/>
      <c r="M604" s="154"/>
      <c r="N604" s="154"/>
      <c r="O604" s="154"/>
      <c r="P604" s="154"/>
      <c r="Q604" s="154"/>
      <c r="R604" s="154"/>
      <c r="S604" s="154"/>
      <c r="T604" s="154"/>
      <c r="U604" s="154"/>
      <c r="V604" s="154"/>
      <c r="W604" s="154"/>
      <c r="X604" s="154"/>
      <c r="Y604" s="154"/>
      <c r="Z604" s="154"/>
      <c r="AA604" s="154"/>
      <c r="AB604" s="154"/>
      <c r="AC604" s="154"/>
      <c r="AD604" s="154"/>
      <c r="AE604" s="154"/>
      <c r="AF604" s="154"/>
      <c r="AG604" s="154"/>
      <c r="AH604" s="154"/>
      <c r="AI604" s="154"/>
      <c r="AJ604" s="154"/>
      <c r="AK604" s="154"/>
      <c r="AL604" s="154"/>
      <c r="AM604" s="154"/>
      <c r="AN604" s="154"/>
      <c r="AO604" s="154"/>
      <c r="AP604" s="154"/>
      <c r="AQ604" s="154"/>
      <c r="AR604" s="154"/>
      <c r="AS604" s="154"/>
      <c r="AT604" s="154"/>
      <c r="AU604" s="154"/>
      <c r="AV604" s="154"/>
      <c r="AW604" s="154"/>
      <c r="AX604" s="154"/>
      <c r="AY604" s="154"/>
      <c r="AZ604" s="154"/>
      <c r="BA604" s="154"/>
      <c r="BB604" s="154"/>
      <c r="BC604" s="154"/>
      <c r="BD604" s="154"/>
      <c r="BE604" s="155"/>
      <c r="BF604" s="155"/>
      <c r="BG604" s="155"/>
      <c r="BH604" s="155"/>
      <c r="BI604" s="155"/>
      <c r="BJ604" s="155"/>
      <c r="BK604" s="155"/>
      <c r="BL604" s="155"/>
      <c r="BM604" s="155"/>
      <c r="BN604" s="155"/>
      <c r="BO604" s="155"/>
      <c r="BP604" s="155"/>
      <c r="BQ604" s="155"/>
    </row>
    <row r="605" spans="1:69" ht="13.2">
      <c r="A605" s="154"/>
      <c r="B605" s="154"/>
      <c r="C605" s="154"/>
      <c r="D605" s="154"/>
      <c r="E605" s="154"/>
      <c r="F605" s="154"/>
      <c r="G605" s="154"/>
      <c r="H605" s="154"/>
      <c r="I605" s="154"/>
      <c r="J605" s="154"/>
      <c r="K605" s="154"/>
      <c r="L605" s="154"/>
      <c r="M605" s="154"/>
      <c r="N605" s="154"/>
      <c r="O605" s="154"/>
      <c r="P605" s="154"/>
      <c r="Q605" s="154"/>
      <c r="R605" s="154"/>
      <c r="S605" s="154"/>
      <c r="T605" s="154"/>
      <c r="U605" s="154"/>
      <c r="V605" s="154"/>
      <c r="W605" s="154"/>
      <c r="X605" s="154"/>
      <c r="Y605" s="154"/>
      <c r="Z605" s="154"/>
      <c r="AA605" s="154"/>
      <c r="AB605" s="154"/>
      <c r="AC605" s="154"/>
      <c r="AD605" s="154"/>
      <c r="AE605" s="154"/>
      <c r="AF605" s="154"/>
      <c r="AG605" s="154"/>
      <c r="AH605" s="154"/>
      <c r="AI605" s="154"/>
      <c r="AJ605" s="154"/>
      <c r="AK605" s="154"/>
      <c r="AL605" s="154"/>
      <c r="AM605" s="154"/>
      <c r="AN605" s="154"/>
      <c r="AO605" s="154"/>
      <c r="AP605" s="154"/>
      <c r="AQ605" s="154"/>
      <c r="AR605" s="154"/>
      <c r="AS605" s="154"/>
      <c r="AT605" s="154"/>
      <c r="AU605" s="154"/>
      <c r="AV605" s="154"/>
      <c r="AW605" s="154"/>
      <c r="AX605" s="154"/>
      <c r="AY605" s="154"/>
      <c r="AZ605" s="154"/>
      <c r="BA605" s="154"/>
      <c r="BB605" s="154"/>
      <c r="BC605" s="154"/>
      <c r="BD605" s="154"/>
      <c r="BE605" s="155"/>
      <c r="BF605" s="155"/>
      <c r="BG605" s="155"/>
      <c r="BH605" s="155"/>
      <c r="BI605" s="155"/>
      <c r="BJ605" s="155"/>
      <c r="BK605" s="155"/>
      <c r="BL605" s="155"/>
      <c r="BM605" s="155"/>
      <c r="BN605" s="155"/>
      <c r="BO605" s="155"/>
      <c r="BP605" s="155"/>
      <c r="BQ605" s="155"/>
    </row>
    <row r="606" spans="1:69" ht="13.2">
      <c r="A606" s="154"/>
      <c r="B606" s="154"/>
      <c r="C606" s="154"/>
      <c r="D606" s="154"/>
      <c r="E606" s="154"/>
      <c r="F606" s="154"/>
      <c r="G606" s="154"/>
      <c r="H606" s="154"/>
      <c r="I606" s="154"/>
      <c r="J606" s="154"/>
      <c r="K606" s="154"/>
      <c r="L606" s="154"/>
      <c r="M606" s="154"/>
      <c r="N606" s="154"/>
      <c r="O606" s="154"/>
      <c r="P606" s="154"/>
      <c r="Q606" s="154"/>
      <c r="R606" s="154"/>
      <c r="S606" s="154"/>
      <c r="T606" s="154"/>
      <c r="U606" s="154"/>
      <c r="V606" s="154"/>
      <c r="W606" s="154"/>
      <c r="X606" s="154"/>
      <c r="Y606" s="154"/>
      <c r="Z606" s="154"/>
      <c r="AA606" s="154"/>
      <c r="AB606" s="154"/>
      <c r="AC606" s="154"/>
      <c r="AD606" s="154"/>
      <c r="AE606" s="154"/>
      <c r="AF606" s="154"/>
      <c r="AG606" s="154"/>
      <c r="AH606" s="154"/>
      <c r="AI606" s="154"/>
      <c r="AJ606" s="154"/>
      <c r="AK606" s="154"/>
      <c r="AL606" s="154"/>
      <c r="AM606" s="154"/>
      <c r="AN606" s="154"/>
      <c r="AO606" s="154"/>
      <c r="AP606" s="154"/>
      <c r="AQ606" s="154"/>
      <c r="AR606" s="154"/>
      <c r="AS606" s="154"/>
      <c r="AT606" s="154"/>
      <c r="AU606" s="154"/>
      <c r="AV606" s="154"/>
      <c r="AW606" s="154"/>
      <c r="AX606" s="154"/>
      <c r="AY606" s="154"/>
      <c r="AZ606" s="154"/>
      <c r="BA606" s="154"/>
      <c r="BB606" s="154"/>
      <c r="BC606" s="154"/>
      <c r="BD606" s="154"/>
      <c r="BE606" s="155"/>
      <c r="BF606" s="155"/>
      <c r="BG606" s="155"/>
      <c r="BH606" s="155"/>
      <c r="BI606" s="155"/>
      <c r="BJ606" s="155"/>
      <c r="BK606" s="155"/>
      <c r="BL606" s="155"/>
      <c r="BM606" s="155"/>
      <c r="BN606" s="155"/>
      <c r="BO606" s="155"/>
      <c r="BP606" s="155"/>
      <c r="BQ606" s="155"/>
    </row>
    <row r="607" spans="1:69" ht="13.2">
      <c r="A607" s="154"/>
      <c r="B607" s="154"/>
      <c r="C607" s="154"/>
      <c r="D607" s="154"/>
      <c r="E607" s="154"/>
      <c r="F607" s="154"/>
      <c r="G607" s="154"/>
      <c r="H607" s="154"/>
      <c r="I607" s="154"/>
      <c r="J607" s="154"/>
      <c r="K607" s="154"/>
      <c r="L607" s="154"/>
      <c r="M607" s="154"/>
      <c r="N607" s="154"/>
      <c r="O607" s="154"/>
      <c r="P607" s="154"/>
      <c r="Q607" s="154"/>
      <c r="R607" s="154"/>
      <c r="S607" s="154"/>
      <c r="T607" s="154"/>
      <c r="U607" s="154"/>
      <c r="V607" s="154"/>
      <c r="W607" s="154"/>
      <c r="X607" s="154"/>
      <c r="Y607" s="154"/>
      <c r="Z607" s="154"/>
      <c r="AA607" s="154"/>
      <c r="AB607" s="154"/>
      <c r="AC607" s="154"/>
      <c r="AD607" s="154"/>
      <c r="AE607" s="154"/>
      <c r="AF607" s="154"/>
      <c r="AG607" s="154"/>
      <c r="AH607" s="154"/>
      <c r="AI607" s="154"/>
      <c r="AJ607" s="154"/>
      <c r="AK607" s="154"/>
      <c r="AL607" s="154"/>
      <c r="AM607" s="154"/>
      <c r="AN607" s="154"/>
      <c r="AO607" s="154"/>
      <c r="AP607" s="154"/>
      <c r="AQ607" s="154"/>
      <c r="AR607" s="154"/>
      <c r="AS607" s="154"/>
      <c r="AT607" s="154"/>
      <c r="AU607" s="154"/>
      <c r="AV607" s="154"/>
      <c r="AW607" s="154"/>
      <c r="AX607" s="154"/>
      <c r="AY607" s="154"/>
      <c r="AZ607" s="154"/>
      <c r="BA607" s="154"/>
      <c r="BB607" s="154"/>
      <c r="BC607" s="154"/>
      <c r="BD607" s="154"/>
      <c r="BE607" s="155"/>
      <c r="BF607" s="155"/>
      <c r="BG607" s="155"/>
      <c r="BH607" s="155"/>
      <c r="BI607" s="155"/>
      <c r="BJ607" s="155"/>
      <c r="BK607" s="155"/>
      <c r="BL607" s="155"/>
      <c r="BM607" s="155"/>
      <c r="BN607" s="155"/>
      <c r="BO607" s="155"/>
      <c r="BP607" s="155"/>
      <c r="BQ607" s="155"/>
    </row>
    <row r="608" spans="1:69" ht="13.2">
      <c r="A608" s="154"/>
      <c r="B608" s="154"/>
      <c r="C608" s="154"/>
      <c r="D608" s="154"/>
      <c r="E608" s="154"/>
      <c r="F608" s="154"/>
      <c r="G608" s="154"/>
      <c r="H608" s="154"/>
      <c r="I608" s="154"/>
      <c r="J608" s="154"/>
      <c r="K608" s="154"/>
      <c r="L608" s="154"/>
      <c r="M608" s="154"/>
      <c r="N608" s="154"/>
      <c r="O608" s="154"/>
      <c r="P608" s="154"/>
      <c r="Q608" s="154"/>
      <c r="R608" s="154"/>
      <c r="S608" s="154"/>
      <c r="T608" s="154"/>
      <c r="U608" s="154"/>
      <c r="V608" s="154"/>
      <c r="W608" s="154"/>
      <c r="X608" s="154"/>
      <c r="Y608" s="154"/>
      <c r="Z608" s="154"/>
      <c r="AA608" s="154"/>
      <c r="AB608" s="154"/>
      <c r="AC608" s="154"/>
      <c r="AD608" s="154"/>
      <c r="AE608" s="154"/>
      <c r="AF608" s="154"/>
      <c r="AG608" s="154"/>
      <c r="AH608" s="154"/>
      <c r="AI608" s="154"/>
      <c r="AJ608" s="154"/>
      <c r="AK608" s="154"/>
      <c r="AL608" s="154"/>
      <c r="AM608" s="154"/>
      <c r="AN608" s="154"/>
      <c r="AO608" s="154"/>
      <c r="AP608" s="154"/>
      <c r="AQ608" s="154"/>
      <c r="AR608" s="154"/>
      <c r="AS608" s="154"/>
      <c r="AT608" s="154"/>
      <c r="AU608" s="154"/>
      <c r="AV608" s="154"/>
      <c r="AW608" s="154"/>
      <c r="AX608" s="154"/>
      <c r="AY608" s="154"/>
      <c r="AZ608" s="154"/>
      <c r="BA608" s="154"/>
      <c r="BB608" s="154"/>
      <c r="BC608" s="154"/>
      <c r="BD608" s="154"/>
      <c r="BE608" s="155"/>
      <c r="BF608" s="155"/>
      <c r="BG608" s="155"/>
      <c r="BH608" s="155"/>
      <c r="BI608" s="155"/>
      <c r="BJ608" s="155"/>
      <c r="BK608" s="155"/>
      <c r="BL608" s="155"/>
      <c r="BM608" s="155"/>
      <c r="BN608" s="155"/>
      <c r="BO608" s="155"/>
      <c r="BP608" s="155"/>
      <c r="BQ608" s="155"/>
    </row>
    <row r="609" spans="1:69" ht="13.2">
      <c r="A609" s="154"/>
      <c r="B609" s="154"/>
      <c r="C609" s="154"/>
      <c r="D609" s="154"/>
      <c r="E609" s="154"/>
      <c r="F609" s="154"/>
      <c r="G609" s="154"/>
      <c r="H609" s="154"/>
      <c r="I609" s="154"/>
      <c r="J609" s="154"/>
      <c r="K609" s="154"/>
      <c r="L609" s="154"/>
      <c r="M609" s="154"/>
      <c r="N609" s="154"/>
      <c r="O609" s="154"/>
      <c r="P609" s="154"/>
      <c r="Q609" s="154"/>
      <c r="R609" s="154"/>
      <c r="S609" s="154"/>
      <c r="T609" s="154"/>
      <c r="U609" s="154"/>
      <c r="V609" s="154"/>
      <c r="W609" s="154"/>
      <c r="X609" s="154"/>
      <c r="Y609" s="154"/>
      <c r="Z609" s="154"/>
      <c r="AA609" s="154"/>
      <c r="AB609" s="154"/>
      <c r="AC609" s="154"/>
      <c r="AD609" s="154"/>
      <c r="AE609" s="154"/>
      <c r="AF609" s="154"/>
      <c r="AG609" s="154"/>
      <c r="AH609" s="154"/>
      <c r="AI609" s="154"/>
      <c r="AJ609" s="154"/>
      <c r="AK609" s="154"/>
      <c r="AL609" s="154"/>
      <c r="AM609" s="154"/>
      <c r="AN609" s="154"/>
      <c r="AO609" s="154"/>
      <c r="AP609" s="154"/>
      <c r="AQ609" s="154"/>
      <c r="AR609" s="154"/>
      <c r="AS609" s="154"/>
      <c r="AT609" s="154"/>
      <c r="AU609" s="154"/>
      <c r="AV609" s="154"/>
      <c r="AW609" s="154"/>
      <c r="AX609" s="154"/>
      <c r="AY609" s="154"/>
      <c r="AZ609" s="154"/>
      <c r="BA609" s="154"/>
      <c r="BB609" s="154"/>
      <c r="BC609" s="154"/>
      <c r="BD609" s="154"/>
      <c r="BE609" s="155"/>
      <c r="BF609" s="155"/>
      <c r="BG609" s="155"/>
      <c r="BH609" s="155"/>
      <c r="BI609" s="155"/>
      <c r="BJ609" s="155"/>
      <c r="BK609" s="155"/>
      <c r="BL609" s="155"/>
      <c r="BM609" s="155"/>
      <c r="BN609" s="155"/>
      <c r="BO609" s="155"/>
      <c r="BP609" s="155"/>
      <c r="BQ609" s="155"/>
    </row>
    <row r="610" spans="1:69" ht="13.2">
      <c r="A610" s="154"/>
      <c r="B610" s="154"/>
      <c r="C610" s="154"/>
      <c r="D610" s="154"/>
      <c r="E610" s="154"/>
      <c r="F610" s="154"/>
      <c r="G610" s="154"/>
      <c r="H610" s="154"/>
      <c r="I610" s="154"/>
      <c r="J610" s="154"/>
      <c r="K610" s="154"/>
      <c r="L610" s="154"/>
      <c r="M610" s="154"/>
      <c r="N610" s="154"/>
      <c r="O610" s="154"/>
      <c r="P610" s="154"/>
      <c r="Q610" s="154"/>
      <c r="R610" s="154"/>
      <c r="S610" s="154"/>
      <c r="T610" s="154"/>
      <c r="U610" s="154"/>
      <c r="V610" s="154"/>
      <c r="W610" s="154"/>
      <c r="X610" s="154"/>
      <c r="Y610" s="154"/>
      <c r="Z610" s="154"/>
      <c r="AA610" s="154"/>
      <c r="AB610" s="154"/>
      <c r="AC610" s="154"/>
      <c r="AD610" s="154"/>
      <c r="AE610" s="154"/>
      <c r="AF610" s="154"/>
      <c r="AG610" s="154"/>
      <c r="AH610" s="154"/>
      <c r="AI610" s="154"/>
      <c r="AJ610" s="154"/>
      <c r="AK610" s="154"/>
      <c r="AL610" s="154"/>
      <c r="AM610" s="154"/>
      <c r="AN610" s="154"/>
      <c r="AO610" s="154"/>
      <c r="AP610" s="154"/>
      <c r="AQ610" s="154"/>
      <c r="AR610" s="154"/>
      <c r="AS610" s="154"/>
      <c r="AT610" s="154"/>
      <c r="AU610" s="154"/>
      <c r="AV610" s="154"/>
      <c r="AW610" s="154"/>
      <c r="AX610" s="154"/>
      <c r="AY610" s="154"/>
      <c r="AZ610" s="154"/>
      <c r="BA610" s="154"/>
      <c r="BB610" s="154"/>
      <c r="BC610" s="154"/>
      <c r="BD610" s="154"/>
      <c r="BE610" s="155"/>
      <c r="BF610" s="155"/>
      <c r="BG610" s="155"/>
      <c r="BH610" s="155"/>
      <c r="BI610" s="155"/>
      <c r="BJ610" s="155"/>
      <c r="BK610" s="155"/>
      <c r="BL610" s="155"/>
      <c r="BM610" s="155"/>
      <c r="BN610" s="155"/>
      <c r="BO610" s="155"/>
      <c r="BP610" s="155"/>
      <c r="BQ610" s="155"/>
    </row>
    <row r="611" spans="1:69" ht="13.2">
      <c r="A611" s="154"/>
      <c r="B611" s="154"/>
      <c r="C611" s="154"/>
      <c r="D611" s="154"/>
      <c r="E611" s="154"/>
      <c r="F611" s="154"/>
      <c r="G611" s="154"/>
      <c r="H611" s="154"/>
      <c r="I611" s="154"/>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AN611" s="154"/>
      <c r="AO611" s="154"/>
      <c r="AP611" s="154"/>
      <c r="AQ611" s="154"/>
      <c r="AR611" s="154"/>
      <c r="AS611" s="154"/>
      <c r="AT611" s="154"/>
      <c r="AU611" s="154"/>
      <c r="AV611" s="154"/>
      <c r="AW611" s="154"/>
      <c r="AX611" s="154"/>
      <c r="AY611" s="154"/>
      <c r="AZ611" s="154"/>
      <c r="BA611" s="154"/>
      <c r="BB611" s="154"/>
      <c r="BC611" s="154"/>
      <c r="BD611" s="154"/>
      <c r="BE611" s="155"/>
      <c r="BF611" s="155"/>
      <c r="BG611" s="155"/>
      <c r="BH611" s="155"/>
      <c r="BI611" s="155"/>
      <c r="BJ611" s="155"/>
      <c r="BK611" s="155"/>
      <c r="BL611" s="155"/>
      <c r="BM611" s="155"/>
      <c r="BN611" s="155"/>
      <c r="BO611" s="155"/>
      <c r="BP611" s="155"/>
      <c r="BQ611" s="155"/>
    </row>
    <row r="612" spans="1:69" ht="13.2">
      <c r="A612" s="154"/>
      <c r="B612" s="154"/>
      <c r="C612" s="154"/>
      <c r="D612" s="154"/>
      <c r="E612" s="154"/>
      <c r="F612" s="154"/>
      <c r="G612" s="154"/>
      <c r="H612" s="154"/>
      <c r="I612" s="154"/>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4"/>
      <c r="AL612" s="154"/>
      <c r="AM612" s="154"/>
      <c r="AN612" s="154"/>
      <c r="AO612" s="154"/>
      <c r="AP612" s="154"/>
      <c r="AQ612" s="154"/>
      <c r="AR612" s="154"/>
      <c r="AS612" s="154"/>
      <c r="AT612" s="154"/>
      <c r="AU612" s="154"/>
      <c r="AV612" s="154"/>
      <c r="AW612" s="154"/>
      <c r="AX612" s="154"/>
      <c r="AY612" s="154"/>
      <c r="AZ612" s="154"/>
      <c r="BA612" s="154"/>
      <c r="BB612" s="154"/>
      <c r="BC612" s="154"/>
      <c r="BD612" s="154"/>
      <c r="BE612" s="155"/>
      <c r="BF612" s="155"/>
      <c r="BG612" s="155"/>
      <c r="BH612" s="155"/>
      <c r="BI612" s="155"/>
      <c r="BJ612" s="155"/>
      <c r="BK612" s="155"/>
      <c r="BL612" s="155"/>
      <c r="BM612" s="155"/>
      <c r="BN612" s="155"/>
      <c r="BO612" s="155"/>
      <c r="BP612" s="155"/>
      <c r="BQ612" s="155"/>
    </row>
    <row r="613" spans="1:69" ht="13.2">
      <c r="A613" s="154"/>
      <c r="B613" s="154"/>
      <c r="C613" s="154"/>
      <c r="D613" s="154"/>
      <c r="E613" s="154"/>
      <c r="F613" s="154"/>
      <c r="G613" s="154"/>
      <c r="H613" s="154"/>
      <c r="I613" s="15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4"/>
      <c r="AL613" s="154"/>
      <c r="AM613" s="154"/>
      <c r="AN613" s="154"/>
      <c r="AO613" s="154"/>
      <c r="AP613" s="154"/>
      <c r="AQ613" s="154"/>
      <c r="AR613" s="154"/>
      <c r="AS613" s="154"/>
      <c r="AT613" s="154"/>
      <c r="AU613" s="154"/>
      <c r="AV613" s="154"/>
      <c r="AW613" s="154"/>
      <c r="AX613" s="154"/>
      <c r="AY613" s="154"/>
      <c r="AZ613" s="154"/>
      <c r="BA613" s="154"/>
      <c r="BB613" s="154"/>
      <c r="BC613" s="154"/>
      <c r="BD613" s="154"/>
      <c r="BE613" s="155"/>
      <c r="BF613" s="155"/>
      <c r="BG613" s="155"/>
      <c r="BH613" s="155"/>
      <c r="BI613" s="155"/>
      <c r="BJ613" s="155"/>
      <c r="BK613" s="155"/>
      <c r="BL613" s="155"/>
      <c r="BM613" s="155"/>
      <c r="BN613" s="155"/>
      <c r="BO613" s="155"/>
      <c r="BP613" s="155"/>
      <c r="BQ613" s="155"/>
    </row>
    <row r="614" spans="1:69" ht="13.2">
      <c r="A614" s="154"/>
      <c r="B614" s="154"/>
      <c r="C614" s="154"/>
      <c r="D614" s="154"/>
      <c r="E614" s="154"/>
      <c r="F614" s="154"/>
      <c r="G614" s="154"/>
      <c r="H614" s="154"/>
      <c r="I614" s="154"/>
      <c r="J614" s="154"/>
      <c r="K614" s="154"/>
      <c r="L614" s="154"/>
      <c r="M614" s="154"/>
      <c r="N614" s="154"/>
      <c r="O614" s="154"/>
      <c r="P614" s="154"/>
      <c r="Q614" s="154"/>
      <c r="R614" s="154"/>
      <c r="S614" s="154"/>
      <c r="T614" s="154"/>
      <c r="U614" s="154"/>
      <c r="V614" s="154"/>
      <c r="W614" s="154"/>
      <c r="X614" s="154"/>
      <c r="Y614" s="154"/>
      <c r="Z614" s="154"/>
      <c r="AA614" s="154"/>
      <c r="AB614" s="154"/>
      <c r="AC614" s="154"/>
      <c r="AD614" s="154"/>
      <c r="AE614" s="154"/>
      <c r="AF614" s="154"/>
      <c r="AG614" s="154"/>
      <c r="AH614" s="154"/>
      <c r="AI614" s="154"/>
      <c r="AJ614" s="154"/>
      <c r="AK614" s="154"/>
      <c r="AL614" s="154"/>
      <c r="AM614" s="154"/>
      <c r="AN614" s="154"/>
      <c r="AO614" s="154"/>
      <c r="AP614" s="154"/>
      <c r="AQ614" s="154"/>
      <c r="AR614" s="154"/>
      <c r="AS614" s="154"/>
      <c r="AT614" s="154"/>
      <c r="AU614" s="154"/>
      <c r="AV614" s="154"/>
      <c r="AW614" s="154"/>
      <c r="AX614" s="154"/>
      <c r="AY614" s="154"/>
      <c r="AZ614" s="154"/>
      <c r="BA614" s="154"/>
      <c r="BB614" s="154"/>
      <c r="BC614" s="154"/>
      <c r="BD614" s="154"/>
      <c r="BE614" s="155"/>
      <c r="BF614" s="155"/>
      <c r="BG614" s="155"/>
      <c r="BH614" s="155"/>
      <c r="BI614" s="155"/>
      <c r="BJ614" s="155"/>
      <c r="BK614" s="155"/>
      <c r="BL614" s="155"/>
      <c r="BM614" s="155"/>
      <c r="BN614" s="155"/>
      <c r="BO614" s="155"/>
      <c r="BP614" s="155"/>
      <c r="BQ614" s="155"/>
    </row>
    <row r="615" spans="1:69" ht="13.2">
      <c r="A615" s="154"/>
      <c r="B615" s="154"/>
      <c r="C615" s="154"/>
      <c r="D615" s="154"/>
      <c r="E615" s="154"/>
      <c r="F615" s="154"/>
      <c r="G615" s="154"/>
      <c r="H615" s="154"/>
      <c r="I615" s="154"/>
      <c r="J615" s="154"/>
      <c r="K615" s="154"/>
      <c r="L615" s="154"/>
      <c r="M615" s="154"/>
      <c r="N615" s="154"/>
      <c r="O615" s="154"/>
      <c r="P615" s="154"/>
      <c r="Q615" s="154"/>
      <c r="R615" s="154"/>
      <c r="S615" s="154"/>
      <c r="T615" s="154"/>
      <c r="U615" s="154"/>
      <c r="V615" s="154"/>
      <c r="W615" s="154"/>
      <c r="X615" s="154"/>
      <c r="Y615" s="154"/>
      <c r="Z615" s="154"/>
      <c r="AA615" s="154"/>
      <c r="AB615" s="154"/>
      <c r="AC615" s="154"/>
      <c r="AD615" s="154"/>
      <c r="AE615" s="154"/>
      <c r="AF615" s="154"/>
      <c r="AG615" s="154"/>
      <c r="AH615" s="154"/>
      <c r="AI615" s="154"/>
      <c r="AJ615" s="154"/>
      <c r="AK615" s="154"/>
      <c r="AL615" s="154"/>
      <c r="AM615" s="154"/>
      <c r="AN615" s="154"/>
      <c r="AO615" s="154"/>
      <c r="AP615" s="154"/>
      <c r="AQ615" s="154"/>
      <c r="AR615" s="154"/>
      <c r="AS615" s="154"/>
      <c r="AT615" s="154"/>
      <c r="AU615" s="154"/>
      <c r="AV615" s="154"/>
      <c r="AW615" s="154"/>
      <c r="AX615" s="154"/>
      <c r="AY615" s="154"/>
      <c r="AZ615" s="154"/>
      <c r="BA615" s="154"/>
      <c r="BB615" s="154"/>
      <c r="BC615" s="154"/>
      <c r="BD615" s="154"/>
      <c r="BE615" s="155"/>
      <c r="BF615" s="155"/>
      <c r="BG615" s="155"/>
      <c r="BH615" s="155"/>
      <c r="BI615" s="155"/>
      <c r="BJ615" s="155"/>
      <c r="BK615" s="155"/>
      <c r="BL615" s="155"/>
      <c r="BM615" s="155"/>
      <c r="BN615" s="155"/>
      <c r="BO615" s="155"/>
      <c r="BP615" s="155"/>
      <c r="BQ615" s="155"/>
    </row>
    <row r="616" spans="1:69" ht="13.2">
      <c r="A616" s="154"/>
      <c r="B616" s="154"/>
      <c r="C616" s="154"/>
      <c r="D616" s="154"/>
      <c r="E616" s="154"/>
      <c r="F616" s="154"/>
      <c r="G616" s="154"/>
      <c r="H616" s="154"/>
      <c r="I616" s="154"/>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AN616" s="154"/>
      <c r="AO616" s="154"/>
      <c r="AP616" s="154"/>
      <c r="AQ616" s="154"/>
      <c r="AR616" s="154"/>
      <c r="AS616" s="154"/>
      <c r="AT616" s="154"/>
      <c r="AU616" s="154"/>
      <c r="AV616" s="154"/>
      <c r="AW616" s="154"/>
      <c r="AX616" s="154"/>
      <c r="AY616" s="154"/>
      <c r="AZ616" s="154"/>
      <c r="BA616" s="154"/>
      <c r="BB616" s="154"/>
      <c r="BC616" s="154"/>
      <c r="BD616" s="154"/>
      <c r="BE616" s="155"/>
      <c r="BF616" s="155"/>
      <c r="BG616" s="155"/>
      <c r="BH616" s="155"/>
      <c r="BI616" s="155"/>
      <c r="BJ616" s="155"/>
      <c r="BK616" s="155"/>
      <c r="BL616" s="155"/>
      <c r="BM616" s="155"/>
      <c r="BN616" s="155"/>
      <c r="BO616" s="155"/>
      <c r="BP616" s="155"/>
      <c r="BQ616" s="155"/>
    </row>
    <row r="617" spans="1:69" ht="13.2">
      <c r="A617" s="154"/>
      <c r="B617" s="154"/>
      <c r="C617" s="154"/>
      <c r="D617" s="154"/>
      <c r="E617" s="154"/>
      <c r="F617" s="154"/>
      <c r="G617" s="154"/>
      <c r="H617" s="154"/>
      <c r="I617" s="15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c r="AN617" s="154"/>
      <c r="AO617" s="154"/>
      <c r="AP617" s="154"/>
      <c r="AQ617" s="154"/>
      <c r="AR617" s="154"/>
      <c r="AS617" s="154"/>
      <c r="AT617" s="154"/>
      <c r="AU617" s="154"/>
      <c r="AV617" s="154"/>
      <c r="AW617" s="154"/>
      <c r="AX617" s="154"/>
      <c r="AY617" s="154"/>
      <c r="AZ617" s="154"/>
      <c r="BA617" s="154"/>
      <c r="BB617" s="154"/>
      <c r="BC617" s="154"/>
      <c r="BD617" s="154"/>
      <c r="BE617" s="155"/>
      <c r="BF617" s="155"/>
      <c r="BG617" s="155"/>
      <c r="BH617" s="155"/>
      <c r="BI617" s="155"/>
      <c r="BJ617" s="155"/>
      <c r="BK617" s="155"/>
      <c r="BL617" s="155"/>
      <c r="BM617" s="155"/>
      <c r="BN617" s="155"/>
      <c r="BO617" s="155"/>
      <c r="BP617" s="155"/>
      <c r="BQ617" s="155"/>
    </row>
    <row r="618" spans="1:69" ht="13.2">
      <c r="A618" s="154"/>
      <c r="B618" s="154"/>
      <c r="C618" s="154"/>
      <c r="D618" s="154"/>
      <c r="E618" s="154"/>
      <c r="F618" s="154"/>
      <c r="G618" s="154"/>
      <c r="H618" s="154"/>
      <c r="I618" s="154"/>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AN618" s="154"/>
      <c r="AO618" s="154"/>
      <c r="AP618" s="154"/>
      <c r="AQ618" s="154"/>
      <c r="AR618" s="154"/>
      <c r="AS618" s="154"/>
      <c r="AT618" s="154"/>
      <c r="AU618" s="154"/>
      <c r="AV618" s="154"/>
      <c r="AW618" s="154"/>
      <c r="AX618" s="154"/>
      <c r="AY618" s="154"/>
      <c r="AZ618" s="154"/>
      <c r="BA618" s="154"/>
      <c r="BB618" s="154"/>
      <c r="BC618" s="154"/>
      <c r="BD618" s="154"/>
      <c r="BE618" s="155"/>
      <c r="BF618" s="155"/>
      <c r="BG618" s="155"/>
      <c r="BH618" s="155"/>
      <c r="BI618" s="155"/>
      <c r="BJ618" s="155"/>
      <c r="BK618" s="155"/>
      <c r="BL618" s="155"/>
      <c r="BM618" s="155"/>
      <c r="BN618" s="155"/>
      <c r="BO618" s="155"/>
      <c r="BP618" s="155"/>
      <c r="BQ618" s="155"/>
    </row>
    <row r="619" spans="1:69" ht="13.2">
      <c r="A619" s="154"/>
      <c r="B619" s="154"/>
      <c r="C619" s="154"/>
      <c r="D619" s="154"/>
      <c r="E619" s="154"/>
      <c r="F619" s="154"/>
      <c r="G619" s="154"/>
      <c r="H619" s="154"/>
      <c r="I619" s="154"/>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AN619" s="154"/>
      <c r="AO619" s="154"/>
      <c r="AP619" s="154"/>
      <c r="AQ619" s="154"/>
      <c r="AR619" s="154"/>
      <c r="AS619" s="154"/>
      <c r="AT619" s="154"/>
      <c r="AU619" s="154"/>
      <c r="AV619" s="154"/>
      <c r="AW619" s="154"/>
      <c r="AX619" s="154"/>
      <c r="AY619" s="154"/>
      <c r="AZ619" s="154"/>
      <c r="BA619" s="154"/>
      <c r="BB619" s="154"/>
      <c r="BC619" s="154"/>
      <c r="BD619" s="154"/>
      <c r="BE619" s="155"/>
      <c r="BF619" s="155"/>
      <c r="BG619" s="155"/>
      <c r="BH619" s="155"/>
      <c r="BI619" s="155"/>
      <c r="BJ619" s="155"/>
      <c r="BK619" s="155"/>
      <c r="BL619" s="155"/>
      <c r="BM619" s="155"/>
      <c r="BN619" s="155"/>
      <c r="BO619" s="155"/>
      <c r="BP619" s="155"/>
      <c r="BQ619" s="155"/>
    </row>
    <row r="620" spans="1:69" ht="13.2">
      <c r="A620" s="154"/>
      <c r="B620" s="154"/>
      <c r="C620" s="154"/>
      <c r="D620" s="154"/>
      <c r="E620" s="154"/>
      <c r="F620" s="154"/>
      <c r="G620" s="154"/>
      <c r="H620" s="154"/>
      <c r="I620" s="15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AN620" s="154"/>
      <c r="AO620" s="154"/>
      <c r="AP620" s="154"/>
      <c r="AQ620" s="154"/>
      <c r="AR620" s="154"/>
      <c r="AS620" s="154"/>
      <c r="AT620" s="154"/>
      <c r="AU620" s="154"/>
      <c r="AV620" s="154"/>
      <c r="AW620" s="154"/>
      <c r="AX620" s="154"/>
      <c r="AY620" s="154"/>
      <c r="AZ620" s="154"/>
      <c r="BA620" s="154"/>
      <c r="BB620" s="154"/>
      <c r="BC620" s="154"/>
      <c r="BD620" s="154"/>
      <c r="BE620" s="155"/>
      <c r="BF620" s="155"/>
      <c r="BG620" s="155"/>
      <c r="BH620" s="155"/>
      <c r="BI620" s="155"/>
      <c r="BJ620" s="155"/>
      <c r="BK620" s="155"/>
      <c r="BL620" s="155"/>
      <c r="BM620" s="155"/>
      <c r="BN620" s="155"/>
      <c r="BO620" s="155"/>
      <c r="BP620" s="155"/>
      <c r="BQ620" s="155"/>
    </row>
    <row r="621" spans="1:69" ht="13.2">
      <c r="A621" s="154"/>
      <c r="B621" s="154"/>
      <c r="C621" s="154"/>
      <c r="D621" s="154"/>
      <c r="E621" s="154"/>
      <c r="F621" s="154"/>
      <c r="G621" s="154"/>
      <c r="H621" s="154"/>
      <c r="I621" s="154"/>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AN621" s="154"/>
      <c r="AO621" s="154"/>
      <c r="AP621" s="154"/>
      <c r="AQ621" s="154"/>
      <c r="AR621" s="154"/>
      <c r="AS621" s="154"/>
      <c r="AT621" s="154"/>
      <c r="AU621" s="154"/>
      <c r="AV621" s="154"/>
      <c r="AW621" s="154"/>
      <c r="AX621" s="154"/>
      <c r="AY621" s="154"/>
      <c r="AZ621" s="154"/>
      <c r="BA621" s="154"/>
      <c r="BB621" s="154"/>
      <c r="BC621" s="154"/>
      <c r="BD621" s="154"/>
      <c r="BE621" s="155"/>
      <c r="BF621" s="155"/>
      <c r="BG621" s="155"/>
      <c r="BH621" s="155"/>
      <c r="BI621" s="155"/>
      <c r="BJ621" s="155"/>
      <c r="BK621" s="155"/>
      <c r="BL621" s="155"/>
      <c r="BM621" s="155"/>
      <c r="BN621" s="155"/>
      <c r="BO621" s="155"/>
      <c r="BP621" s="155"/>
      <c r="BQ621" s="155"/>
    </row>
    <row r="622" spans="1:69" ht="13.2">
      <c r="A622" s="154"/>
      <c r="B622" s="154"/>
      <c r="C622" s="154"/>
      <c r="D622" s="154"/>
      <c r="E622" s="154"/>
      <c r="F622" s="154"/>
      <c r="G622" s="154"/>
      <c r="H622" s="154"/>
      <c r="I622" s="15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AN622" s="154"/>
      <c r="AO622" s="154"/>
      <c r="AP622" s="154"/>
      <c r="AQ622" s="154"/>
      <c r="AR622" s="154"/>
      <c r="AS622" s="154"/>
      <c r="AT622" s="154"/>
      <c r="AU622" s="154"/>
      <c r="AV622" s="154"/>
      <c r="AW622" s="154"/>
      <c r="AX622" s="154"/>
      <c r="AY622" s="154"/>
      <c r="AZ622" s="154"/>
      <c r="BA622" s="154"/>
      <c r="BB622" s="154"/>
      <c r="BC622" s="154"/>
      <c r="BD622" s="154"/>
      <c r="BE622" s="155"/>
      <c r="BF622" s="155"/>
      <c r="BG622" s="155"/>
      <c r="BH622" s="155"/>
      <c r="BI622" s="155"/>
      <c r="BJ622" s="155"/>
      <c r="BK622" s="155"/>
      <c r="BL622" s="155"/>
      <c r="BM622" s="155"/>
      <c r="BN622" s="155"/>
      <c r="BO622" s="155"/>
      <c r="BP622" s="155"/>
      <c r="BQ622" s="155"/>
    </row>
    <row r="623" spans="1:69" ht="13.2">
      <c r="A623" s="154"/>
      <c r="B623" s="154"/>
      <c r="C623" s="154"/>
      <c r="D623" s="154"/>
      <c r="E623" s="154"/>
      <c r="F623" s="154"/>
      <c r="G623" s="154"/>
      <c r="H623" s="154"/>
      <c r="I623" s="154"/>
      <c r="J623" s="154"/>
      <c r="K623" s="154"/>
      <c r="L623" s="154"/>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4"/>
      <c r="AL623" s="154"/>
      <c r="AM623" s="154"/>
      <c r="AN623" s="154"/>
      <c r="AO623" s="154"/>
      <c r="AP623" s="154"/>
      <c r="AQ623" s="154"/>
      <c r="AR623" s="154"/>
      <c r="AS623" s="154"/>
      <c r="AT623" s="154"/>
      <c r="AU623" s="154"/>
      <c r="AV623" s="154"/>
      <c r="AW623" s="154"/>
      <c r="AX623" s="154"/>
      <c r="AY623" s="154"/>
      <c r="AZ623" s="154"/>
      <c r="BA623" s="154"/>
      <c r="BB623" s="154"/>
      <c r="BC623" s="154"/>
      <c r="BD623" s="154"/>
      <c r="BE623" s="155"/>
      <c r="BF623" s="155"/>
      <c r="BG623" s="155"/>
      <c r="BH623" s="155"/>
      <c r="BI623" s="155"/>
      <c r="BJ623" s="155"/>
      <c r="BK623" s="155"/>
      <c r="BL623" s="155"/>
      <c r="BM623" s="155"/>
      <c r="BN623" s="155"/>
      <c r="BO623" s="155"/>
      <c r="BP623" s="155"/>
      <c r="BQ623" s="155"/>
    </row>
    <row r="624" spans="1:69" ht="13.2">
      <c r="A624" s="154"/>
      <c r="B624" s="154"/>
      <c r="C624" s="154"/>
      <c r="D624" s="154"/>
      <c r="E624" s="154"/>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4"/>
      <c r="AY624" s="154"/>
      <c r="AZ624" s="154"/>
      <c r="BA624" s="154"/>
      <c r="BB624" s="154"/>
      <c r="BC624" s="154"/>
      <c r="BD624" s="154"/>
      <c r="BE624" s="155"/>
      <c r="BF624" s="155"/>
      <c r="BG624" s="155"/>
      <c r="BH624" s="155"/>
      <c r="BI624" s="155"/>
      <c r="BJ624" s="155"/>
      <c r="BK624" s="155"/>
      <c r="BL624" s="155"/>
      <c r="BM624" s="155"/>
      <c r="BN624" s="155"/>
      <c r="BO624" s="155"/>
      <c r="BP624" s="155"/>
      <c r="BQ624" s="155"/>
    </row>
    <row r="625" spans="1:69" ht="13.2">
      <c r="A625" s="154"/>
      <c r="B625" s="154"/>
      <c r="C625" s="154"/>
      <c r="D625" s="154"/>
      <c r="E625" s="154"/>
      <c r="F625" s="154"/>
      <c r="G625" s="154"/>
      <c r="H625" s="154"/>
      <c r="I625" s="154"/>
      <c r="J625" s="154"/>
      <c r="K625" s="154"/>
      <c r="L625" s="154"/>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4"/>
      <c r="AL625" s="154"/>
      <c r="AM625" s="154"/>
      <c r="AN625" s="154"/>
      <c r="AO625" s="154"/>
      <c r="AP625" s="154"/>
      <c r="AQ625" s="154"/>
      <c r="AR625" s="154"/>
      <c r="AS625" s="154"/>
      <c r="AT625" s="154"/>
      <c r="AU625" s="154"/>
      <c r="AV625" s="154"/>
      <c r="AW625" s="154"/>
      <c r="AX625" s="154"/>
      <c r="AY625" s="154"/>
      <c r="AZ625" s="154"/>
      <c r="BA625" s="154"/>
      <c r="BB625" s="154"/>
      <c r="BC625" s="154"/>
      <c r="BD625" s="154"/>
      <c r="BE625" s="155"/>
      <c r="BF625" s="155"/>
      <c r="BG625" s="155"/>
      <c r="BH625" s="155"/>
      <c r="BI625" s="155"/>
      <c r="BJ625" s="155"/>
      <c r="BK625" s="155"/>
      <c r="BL625" s="155"/>
      <c r="BM625" s="155"/>
      <c r="BN625" s="155"/>
      <c r="BO625" s="155"/>
      <c r="BP625" s="155"/>
      <c r="BQ625" s="155"/>
    </row>
    <row r="626" spans="1:69" ht="13.2">
      <c r="A626" s="154"/>
      <c r="B626" s="154"/>
      <c r="C626" s="154"/>
      <c r="D626" s="154"/>
      <c r="E626" s="154"/>
      <c r="F626" s="154"/>
      <c r="G626" s="154"/>
      <c r="H626" s="154"/>
      <c r="I626" s="154"/>
      <c r="J626" s="154"/>
      <c r="K626" s="154"/>
      <c r="L626" s="154"/>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4"/>
      <c r="AL626" s="154"/>
      <c r="AM626" s="154"/>
      <c r="AN626" s="154"/>
      <c r="AO626" s="154"/>
      <c r="AP626" s="154"/>
      <c r="AQ626" s="154"/>
      <c r="AR626" s="154"/>
      <c r="AS626" s="154"/>
      <c r="AT626" s="154"/>
      <c r="AU626" s="154"/>
      <c r="AV626" s="154"/>
      <c r="AW626" s="154"/>
      <c r="AX626" s="154"/>
      <c r="AY626" s="154"/>
      <c r="AZ626" s="154"/>
      <c r="BA626" s="154"/>
      <c r="BB626" s="154"/>
      <c r="BC626" s="154"/>
      <c r="BD626" s="154"/>
      <c r="BE626" s="155"/>
      <c r="BF626" s="155"/>
      <c r="BG626" s="155"/>
      <c r="BH626" s="155"/>
      <c r="BI626" s="155"/>
      <c r="BJ626" s="155"/>
      <c r="BK626" s="155"/>
      <c r="BL626" s="155"/>
      <c r="BM626" s="155"/>
      <c r="BN626" s="155"/>
      <c r="BO626" s="155"/>
      <c r="BP626" s="155"/>
      <c r="BQ626" s="155"/>
    </row>
    <row r="627" spans="1:69" ht="13.2">
      <c r="A627" s="154"/>
      <c r="B627" s="154"/>
      <c r="C627" s="154"/>
      <c r="D627" s="154"/>
      <c r="E627" s="154"/>
      <c r="F627" s="154"/>
      <c r="G627" s="154"/>
      <c r="H627" s="154"/>
      <c r="I627" s="154"/>
      <c r="J627" s="154"/>
      <c r="K627" s="154"/>
      <c r="L627" s="154"/>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4"/>
      <c r="AL627" s="154"/>
      <c r="AM627" s="154"/>
      <c r="AN627" s="154"/>
      <c r="AO627" s="154"/>
      <c r="AP627" s="154"/>
      <c r="AQ627" s="154"/>
      <c r="AR627" s="154"/>
      <c r="AS627" s="154"/>
      <c r="AT627" s="154"/>
      <c r="AU627" s="154"/>
      <c r="AV627" s="154"/>
      <c r="AW627" s="154"/>
      <c r="AX627" s="154"/>
      <c r="AY627" s="154"/>
      <c r="AZ627" s="154"/>
      <c r="BA627" s="154"/>
      <c r="BB627" s="154"/>
      <c r="BC627" s="154"/>
      <c r="BD627" s="154"/>
      <c r="BE627" s="155"/>
      <c r="BF627" s="155"/>
      <c r="BG627" s="155"/>
      <c r="BH627" s="155"/>
      <c r="BI627" s="155"/>
      <c r="BJ627" s="155"/>
      <c r="BK627" s="155"/>
      <c r="BL627" s="155"/>
      <c r="BM627" s="155"/>
      <c r="BN627" s="155"/>
      <c r="BO627" s="155"/>
      <c r="BP627" s="155"/>
      <c r="BQ627" s="155"/>
    </row>
    <row r="628" spans="1:69" ht="13.2">
      <c r="A628" s="154"/>
      <c r="B628" s="154"/>
      <c r="C628" s="154"/>
      <c r="D628" s="154"/>
      <c r="E628" s="154"/>
      <c r="F628" s="154"/>
      <c r="G628" s="154"/>
      <c r="H628" s="154"/>
      <c r="I628" s="154"/>
      <c r="J628" s="154"/>
      <c r="K628" s="154"/>
      <c r="L628" s="154"/>
      <c r="M628" s="154"/>
      <c r="N628" s="154"/>
      <c r="O628" s="154"/>
      <c r="P628" s="154"/>
      <c r="Q628" s="154"/>
      <c r="R628" s="154"/>
      <c r="S628" s="154"/>
      <c r="T628" s="154"/>
      <c r="U628" s="154"/>
      <c r="V628" s="154"/>
      <c r="W628" s="154"/>
      <c r="X628" s="154"/>
      <c r="Y628" s="154"/>
      <c r="Z628" s="154"/>
      <c r="AA628" s="154"/>
      <c r="AB628" s="154"/>
      <c r="AC628" s="154"/>
      <c r="AD628" s="154"/>
      <c r="AE628" s="154"/>
      <c r="AF628" s="154"/>
      <c r="AG628" s="154"/>
      <c r="AH628" s="154"/>
      <c r="AI628" s="154"/>
      <c r="AJ628" s="154"/>
      <c r="AK628" s="154"/>
      <c r="AL628" s="154"/>
      <c r="AM628" s="154"/>
      <c r="AN628" s="154"/>
      <c r="AO628" s="154"/>
      <c r="AP628" s="154"/>
      <c r="AQ628" s="154"/>
      <c r="AR628" s="154"/>
      <c r="AS628" s="154"/>
      <c r="AT628" s="154"/>
      <c r="AU628" s="154"/>
      <c r="AV628" s="154"/>
      <c r="AW628" s="154"/>
      <c r="AX628" s="154"/>
      <c r="AY628" s="154"/>
      <c r="AZ628" s="154"/>
      <c r="BA628" s="154"/>
      <c r="BB628" s="154"/>
      <c r="BC628" s="154"/>
      <c r="BD628" s="154"/>
      <c r="BE628" s="155"/>
      <c r="BF628" s="155"/>
      <c r="BG628" s="155"/>
      <c r="BH628" s="155"/>
      <c r="BI628" s="155"/>
      <c r="BJ628" s="155"/>
      <c r="BK628" s="155"/>
      <c r="BL628" s="155"/>
      <c r="BM628" s="155"/>
      <c r="BN628" s="155"/>
      <c r="BO628" s="155"/>
      <c r="BP628" s="155"/>
      <c r="BQ628" s="155"/>
    </row>
    <row r="629" spans="1:69" ht="13.2">
      <c r="A629" s="154"/>
      <c r="B629" s="154"/>
      <c r="C629" s="154"/>
      <c r="D629" s="154"/>
      <c r="E629" s="154"/>
      <c r="F629" s="154"/>
      <c r="G629" s="154"/>
      <c r="H629" s="154"/>
      <c r="I629" s="154"/>
      <c r="J629" s="154"/>
      <c r="K629" s="154"/>
      <c r="L629" s="154"/>
      <c r="M629" s="154"/>
      <c r="N629" s="154"/>
      <c r="O629" s="154"/>
      <c r="P629" s="154"/>
      <c r="Q629" s="154"/>
      <c r="R629" s="154"/>
      <c r="S629" s="154"/>
      <c r="T629" s="154"/>
      <c r="U629" s="154"/>
      <c r="V629" s="154"/>
      <c r="W629" s="154"/>
      <c r="X629" s="154"/>
      <c r="Y629" s="154"/>
      <c r="Z629" s="154"/>
      <c r="AA629" s="154"/>
      <c r="AB629" s="154"/>
      <c r="AC629" s="154"/>
      <c r="AD629" s="154"/>
      <c r="AE629" s="154"/>
      <c r="AF629" s="154"/>
      <c r="AG629" s="154"/>
      <c r="AH629" s="154"/>
      <c r="AI629" s="154"/>
      <c r="AJ629" s="154"/>
      <c r="AK629" s="154"/>
      <c r="AL629" s="154"/>
      <c r="AM629" s="154"/>
      <c r="AN629" s="154"/>
      <c r="AO629" s="154"/>
      <c r="AP629" s="154"/>
      <c r="AQ629" s="154"/>
      <c r="AR629" s="154"/>
      <c r="AS629" s="154"/>
      <c r="AT629" s="154"/>
      <c r="AU629" s="154"/>
      <c r="AV629" s="154"/>
      <c r="AW629" s="154"/>
      <c r="AX629" s="154"/>
      <c r="AY629" s="154"/>
      <c r="AZ629" s="154"/>
      <c r="BA629" s="154"/>
      <c r="BB629" s="154"/>
      <c r="BC629" s="154"/>
      <c r="BD629" s="154"/>
      <c r="BE629" s="155"/>
      <c r="BF629" s="155"/>
      <c r="BG629" s="155"/>
      <c r="BH629" s="155"/>
      <c r="BI629" s="155"/>
      <c r="BJ629" s="155"/>
      <c r="BK629" s="155"/>
      <c r="BL629" s="155"/>
      <c r="BM629" s="155"/>
      <c r="BN629" s="155"/>
      <c r="BO629" s="155"/>
      <c r="BP629" s="155"/>
      <c r="BQ629" s="155"/>
    </row>
    <row r="630" spans="1:69" ht="13.2">
      <c r="A630" s="154"/>
      <c r="B630" s="154"/>
      <c r="C630" s="154"/>
      <c r="D630" s="154"/>
      <c r="E630" s="154"/>
      <c r="F630" s="154"/>
      <c r="G630" s="154"/>
      <c r="H630" s="154"/>
      <c r="I630" s="154"/>
      <c r="J630" s="154"/>
      <c r="K630" s="154"/>
      <c r="L630" s="154"/>
      <c r="M630" s="154"/>
      <c r="N630" s="154"/>
      <c r="O630" s="154"/>
      <c r="P630" s="154"/>
      <c r="Q630" s="154"/>
      <c r="R630" s="154"/>
      <c r="S630" s="154"/>
      <c r="T630" s="154"/>
      <c r="U630" s="154"/>
      <c r="V630" s="154"/>
      <c r="W630" s="154"/>
      <c r="X630" s="154"/>
      <c r="Y630" s="154"/>
      <c r="Z630" s="154"/>
      <c r="AA630" s="154"/>
      <c r="AB630" s="154"/>
      <c r="AC630" s="154"/>
      <c r="AD630" s="154"/>
      <c r="AE630" s="154"/>
      <c r="AF630" s="154"/>
      <c r="AG630" s="154"/>
      <c r="AH630" s="154"/>
      <c r="AI630" s="154"/>
      <c r="AJ630" s="154"/>
      <c r="AK630" s="154"/>
      <c r="AL630" s="154"/>
      <c r="AM630" s="154"/>
      <c r="AN630" s="154"/>
      <c r="AO630" s="154"/>
      <c r="AP630" s="154"/>
      <c r="AQ630" s="154"/>
      <c r="AR630" s="154"/>
      <c r="AS630" s="154"/>
      <c r="AT630" s="154"/>
      <c r="AU630" s="154"/>
      <c r="AV630" s="154"/>
      <c r="AW630" s="154"/>
      <c r="AX630" s="154"/>
      <c r="AY630" s="154"/>
      <c r="AZ630" s="154"/>
      <c r="BA630" s="154"/>
      <c r="BB630" s="154"/>
      <c r="BC630" s="154"/>
      <c r="BD630" s="154"/>
      <c r="BE630" s="155"/>
      <c r="BF630" s="155"/>
      <c r="BG630" s="155"/>
      <c r="BH630" s="155"/>
      <c r="BI630" s="155"/>
      <c r="BJ630" s="155"/>
      <c r="BK630" s="155"/>
      <c r="BL630" s="155"/>
      <c r="BM630" s="155"/>
      <c r="BN630" s="155"/>
      <c r="BO630" s="155"/>
      <c r="BP630" s="155"/>
      <c r="BQ630" s="155"/>
    </row>
    <row r="631" spans="1:69" ht="13.2">
      <c r="A631" s="154"/>
      <c r="B631" s="154"/>
      <c r="C631" s="154"/>
      <c r="D631" s="154"/>
      <c r="E631" s="154"/>
      <c r="F631" s="154"/>
      <c r="G631" s="154"/>
      <c r="H631" s="154"/>
      <c r="I631" s="154"/>
      <c r="J631" s="154"/>
      <c r="K631" s="154"/>
      <c r="L631" s="154"/>
      <c r="M631" s="154"/>
      <c r="N631" s="154"/>
      <c r="O631" s="154"/>
      <c r="P631" s="154"/>
      <c r="Q631" s="154"/>
      <c r="R631" s="154"/>
      <c r="S631" s="154"/>
      <c r="T631" s="154"/>
      <c r="U631" s="154"/>
      <c r="V631" s="154"/>
      <c r="W631" s="154"/>
      <c r="X631" s="154"/>
      <c r="Y631" s="154"/>
      <c r="Z631" s="154"/>
      <c r="AA631" s="154"/>
      <c r="AB631" s="154"/>
      <c r="AC631" s="154"/>
      <c r="AD631" s="154"/>
      <c r="AE631" s="154"/>
      <c r="AF631" s="154"/>
      <c r="AG631" s="154"/>
      <c r="AH631" s="154"/>
      <c r="AI631" s="154"/>
      <c r="AJ631" s="154"/>
      <c r="AK631" s="154"/>
      <c r="AL631" s="154"/>
      <c r="AM631" s="154"/>
      <c r="AN631" s="154"/>
      <c r="AO631" s="154"/>
      <c r="AP631" s="154"/>
      <c r="AQ631" s="154"/>
      <c r="AR631" s="154"/>
      <c r="AS631" s="154"/>
      <c r="AT631" s="154"/>
      <c r="AU631" s="154"/>
      <c r="AV631" s="154"/>
      <c r="AW631" s="154"/>
      <c r="AX631" s="154"/>
      <c r="AY631" s="154"/>
      <c r="AZ631" s="154"/>
      <c r="BA631" s="154"/>
      <c r="BB631" s="154"/>
      <c r="BC631" s="154"/>
      <c r="BD631" s="154"/>
      <c r="BE631" s="155"/>
      <c r="BF631" s="155"/>
      <c r="BG631" s="155"/>
      <c r="BH631" s="155"/>
      <c r="BI631" s="155"/>
      <c r="BJ631" s="155"/>
      <c r="BK631" s="155"/>
      <c r="BL631" s="155"/>
      <c r="BM631" s="155"/>
      <c r="BN631" s="155"/>
      <c r="BO631" s="155"/>
      <c r="BP631" s="155"/>
      <c r="BQ631" s="155"/>
    </row>
    <row r="632" spans="1:69" ht="13.2">
      <c r="A632" s="154"/>
      <c r="B632" s="154"/>
      <c r="C632" s="154"/>
      <c r="D632" s="154"/>
      <c r="E632" s="154"/>
      <c r="F632" s="154"/>
      <c r="G632" s="154"/>
      <c r="H632" s="154"/>
      <c r="I632" s="154"/>
      <c r="J632" s="154"/>
      <c r="K632" s="154"/>
      <c r="L632" s="154"/>
      <c r="M632" s="154"/>
      <c r="N632" s="154"/>
      <c r="O632" s="154"/>
      <c r="P632" s="154"/>
      <c r="Q632" s="154"/>
      <c r="R632" s="154"/>
      <c r="S632" s="154"/>
      <c r="T632" s="154"/>
      <c r="U632" s="154"/>
      <c r="V632" s="154"/>
      <c r="W632" s="154"/>
      <c r="X632" s="154"/>
      <c r="Y632" s="154"/>
      <c r="Z632" s="154"/>
      <c r="AA632" s="154"/>
      <c r="AB632" s="154"/>
      <c r="AC632" s="154"/>
      <c r="AD632" s="154"/>
      <c r="AE632" s="154"/>
      <c r="AF632" s="154"/>
      <c r="AG632" s="154"/>
      <c r="AH632" s="154"/>
      <c r="AI632" s="154"/>
      <c r="AJ632" s="154"/>
      <c r="AK632" s="154"/>
      <c r="AL632" s="154"/>
      <c r="AM632" s="154"/>
      <c r="AN632" s="154"/>
      <c r="AO632" s="154"/>
      <c r="AP632" s="154"/>
      <c r="AQ632" s="154"/>
      <c r="AR632" s="154"/>
      <c r="AS632" s="154"/>
      <c r="AT632" s="154"/>
      <c r="AU632" s="154"/>
      <c r="AV632" s="154"/>
      <c r="AW632" s="154"/>
      <c r="AX632" s="154"/>
      <c r="AY632" s="154"/>
      <c r="AZ632" s="154"/>
      <c r="BA632" s="154"/>
      <c r="BB632" s="154"/>
      <c r="BC632" s="154"/>
      <c r="BD632" s="154"/>
      <c r="BE632" s="155"/>
      <c r="BF632" s="155"/>
      <c r="BG632" s="155"/>
      <c r="BH632" s="155"/>
      <c r="BI632" s="155"/>
      <c r="BJ632" s="155"/>
      <c r="BK632" s="155"/>
      <c r="BL632" s="155"/>
      <c r="BM632" s="155"/>
      <c r="BN632" s="155"/>
      <c r="BO632" s="155"/>
      <c r="BP632" s="155"/>
      <c r="BQ632" s="155"/>
    </row>
    <row r="633" spans="1:69" ht="13.2">
      <c r="A633" s="154"/>
      <c r="B633" s="154"/>
      <c r="C633" s="154"/>
      <c r="D633" s="154"/>
      <c r="E633" s="154"/>
      <c r="F633" s="154"/>
      <c r="G633" s="154"/>
      <c r="H633" s="154"/>
      <c r="I633" s="154"/>
      <c r="J633" s="154"/>
      <c r="K633" s="154"/>
      <c r="L633" s="154"/>
      <c r="M633" s="154"/>
      <c r="N633" s="154"/>
      <c r="O633" s="154"/>
      <c r="P633" s="154"/>
      <c r="Q633" s="154"/>
      <c r="R633" s="154"/>
      <c r="S633" s="154"/>
      <c r="T633" s="154"/>
      <c r="U633" s="154"/>
      <c r="V633" s="154"/>
      <c r="W633" s="154"/>
      <c r="X633" s="154"/>
      <c r="Y633" s="154"/>
      <c r="Z633" s="154"/>
      <c r="AA633" s="154"/>
      <c r="AB633" s="154"/>
      <c r="AC633" s="154"/>
      <c r="AD633" s="154"/>
      <c r="AE633" s="154"/>
      <c r="AF633" s="154"/>
      <c r="AG633" s="154"/>
      <c r="AH633" s="154"/>
      <c r="AI633" s="154"/>
      <c r="AJ633" s="154"/>
      <c r="AK633" s="154"/>
      <c r="AL633" s="154"/>
      <c r="AM633" s="154"/>
      <c r="AN633" s="154"/>
      <c r="AO633" s="154"/>
      <c r="AP633" s="154"/>
      <c r="AQ633" s="154"/>
      <c r="AR633" s="154"/>
      <c r="AS633" s="154"/>
      <c r="AT633" s="154"/>
      <c r="AU633" s="154"/>
      <c r="AV633" s="154"/>
      <c r="AW633" s="154"/>
      <c r="AX633" s="154"/>
      <c r="AY633" s="154"/>
      <c r="AZ633" s="154"/>
      <c r="BA633" s="154"/>
      <c r="BB633" s="154"/>
      <c r="BC633" s="154"/>
      <c r="BD633" s="154"/>
      <c r="BE633" s="155"/>
      <c r="BF633" s="155"/>
      <c r="BG633" s="155"/>
      <c r="BH633" s="155"/>
      <c r="BI633" s="155"/>
      <c r="BJ633" s="155"/>
      <c r="BK633" s="155"/>
      <c r="BL633" s="155"/>
      <c r="BM633" s="155"/>
      <c r="BN633" s="155"/>
      <c r="BO633" s="155"/>
      <c r="BP633" s="155"/>
      <c r="BQ633" s="155"/>
    </row>
    <row r="634" spans="1:69" ht="13.2">
      <c r="A634" s="154"/>
      <c r="B634" s="154"/>
      <c r="C634" s="154"/>
      <c r="D634" s="154"/>
      <c r="E634" s="154"/>
      <c r="F634" s="154"/>
      <c r="G634" s="154"/>
      <c r="H634" s="154"/>
      <c r="I634" s="154"/>
      <c r="J634" s="154"/>
      <c r="K634" s="154"/>
      <c r="L634" s="154"/>
      <c r="M634" s="154"/>
      <c r="N634" s="154"/>
      <c r="O634" s="154"/>
      <c r="P634" s="154"/>
      <c r="Q634" s="154"/>
      <c r="R634" s="154"/>
      <c r="S634" s="154"/>
      <c r="T634" s="154"/>
      <c r="U634" s="154"/>
      <c r="V634" s="154"/>
      <c r="W634" s="154"/>
      <c r="X634" s="154"/>
      <c r="Y634" s="154"/>
      <c r="Z634" s="154"/>
      <c r="AA634" s="154"/>
      <c r="AB634" s="154"/>
      <c r="AC634" s="154"/>
      <c r="AD634" s="154"/>
      <c r="AE634" s="154"/>
      <c r="AF634" s="154"/>
      <c r="AG634" s="154"/>
      <c r="AH634" s="154"/>
      <c r="AI634" s="154"/>
      <c r="AJ634" s="154"/>
      <c r="AK634" s="154"/>
      <c r="AL634" s="154"/>
      <c r="AM634" s="154"/>
      <c r="AN634" s="154"/>
      <c r="AO634" s="154"/>
      <c r="AP634" s="154"/>
      <c r="AQ634" s="154"/>
      <c r="AR634" s="154"/>
      <c r="AS634" s="154"/>
      <c r="AT634" s="154"/>
      <c r="AU634" s="154"/>
      <c r="AV634" s="154"/>
      <c r="AW634" s="154"/>
      <c r="AX634" s="154"/>
      <c r="AY634" s="154"/>
      <c r="AZ634" s="154"/>
      <c r="BA634" s="154"/>
      <c r="BB634" s="154"/>
      <c r="BC634" s="154"/>
      <c r="BD634" s="154"/>
      <c r="BE634" s="155"/>
      <c r="BF634" s="155"/>
      <c r="BG634" s="155"/>
      <c r="BH634" s="155"/>
      <c r="BI634" s="155"/>
      <c r="BJ634" s="155"/>
      <c r="BK634" s="155"/>
      <c r="BL634" s="155"/>
      <c r="BM634" s="155"/>
      <c r="BN634" s="155"/>
      <c r="BO634" s="155"/>
      <c r="BP634" s="155"/>
      <c r="BQ634" s="155"/>
    </row>
    <row r="635" spans="1:69" ht="13.2">
      <c r="A635" s="154"/>
      <c r="B635" s="154"/>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4"/>
      <c r="AL635" s="154"/>
      <c r="AM635" s="154"/>
      <c r="AN635" s="154"/>
      <c r="AO635" s="154"/>
      <c r="AP635" s="154"/>
      <c r="AQ635" s="154"/>
      <c r="AR635" s="154"/>
      <c r="AS635" s="154"/>
      <c r="AT635" s="154"/>
      <c r="AU635" s="154"/>
      <c r="AV635" s="154"/>
      <c r="AW635" s="154"/>
      <c r="AX635" s="154"/>
      <c r="AY635" s="154"/>
      <c r="AZ635" s="154"/>
      <c r="BA635" s="154"/>
      <c r="BB635" s="154"/>
      <c r="BC635" s="154"/>
      <c r="BD635" s="154"/>
      <c r="BE635" s="155"/>
      <c r="BF635" s="155"/>
      <c r="BG635" s="155"/>
      <c r="BH635" s="155"/>
      <c r="BI635" s="155"/>
      <c r="BJ635" s="155"/>
      <c r="BK635" s="155"/>
      <c r="BL635" s="155"/>
      <c r="BM635" s="155"/>
      <c r="BN635" s="155"/>
      <c r="BO635" s="155"/>
      <c r="BP635" s="155"/>
      <c r="BQ635" s="155"/>
    </row>
    <row r="636" spans="1:69" ht="13.2">
      <c r="A636" s="154"/>
      <c r="B636" s="154"/>
      <c r="C636" s="154"/>
      <c r="D636" s="154"/>
      <c r="E636" s="154"/>
      <c r="F636" s="154"/>
      <c r="G636" s="154"/>
      <c r="H636" s="154"/>
      <c r="I636" s="154"/>
      <c r="J636" s="154"/>
      <c r="K636" s="154"/>
      <c r="L636" s="154"/>
      <c r="M636" s="154"/>
      <c r="N636" s="154"/>
      <c r="O636" s="154"/>
      <c r="P636" s="154"/>
      <c r="Q636" s="154"/>
      <c r="R636" s="154"/>
      <c r="S636" s="154"/>
      <c r="T636" s="154"/>
      <c r="U636" s="154"/>
      <c r="V636" s="154"/>
      <c r="W636" s="154"/>
      <c r="X636" s="154"/>
      <c r="Y636" s="154"/>
      <c r="Z636" s="154"/>
      <c r="AA636" s="154"/>
      <c r="AB636" s="154"/>
      <c r="AC636" s="154"/>
      <c r="AD636" s="154"/>
      <c r="AE636" s="154"/>
      <c r="AF636" s="154"/>
      <c r="AG636" s="154"/>
      <c r="AH636" s="154"/>
      <c r="AI636" s="154"/>
      <c r="AJ636" s="154"/>
      <c r="AK636" s="154"/>
      <c r="AL636" s="154"/>
      <c r="AM636" s="154"/>
      <c r="AN636" s="154"/>
      <c r="AO636" s="154"/>
      <c r="AP636" s="154"/>
      <c r="AQ636" s="154"/>
      <c r="AR636" s="154"/>
      <c r="AS636" s="154"/>
      <c r="AT636" s="154"/>
      <c r="AU636" s="154"/>
      <c r="AV636" s="154"/>
      <c r="AW636" s="154"/>
      <c r="AX636" s="154"/>
      <c r="AY636" s="154"/>
      <c r="AZ636" s="154"/>
      <c r="BA636" s="154"/>
      <c r="BB636" s="154"/>
      <c r="BC636" s="154"/>
      <c r="BD636" s="154"/>
      <c r="BE636" s="155"/>
      <c r="BF636" s="155"/>
      <c r="BG636" s="155"/>
      <c r="BH636" s="155"/>
      <c r="BI636" s="155"/>
      <c r="BJ636" s="155"/>
      <c r="BK636" s="155"/>
      <c r="BL636" s="155"/>
      <c r="BM636" s="155"/>
      <c r="BN636" s="155"/>
      <c r="BO636" s="155"/>
      <c r="BP636" s="155"/>
      <c r="BQ636" s="155"/>
    </row>
    <row r="637" spans="1:69" ht="13.2">
      <c r="A637" s="154"/>
      <c r="B637" s="154"/>
      <c r="C637" s="154"/>
      <c r="D637" s="154"/>
      <c r="E637" s="154"/>
      <c r="F637" s="154"/>
      <c r="G637" s="154"/>
      <c r="H637" s="154"/>
      <c r="I637" s="154"/>
      <c r="J637" s="154"/>
      <c r="K637" s="154"/>
      <c r="L637" s="154"/>
      <c r="M637" s="154"/>
      <c r="N637" s="154"/>
      <c r="O637" s="154"/>
      <c r="P637" s="154"/>
      <c r="Q637" s="154"/>
      <c r="R637" s="154"/>
      <c r="S637" s="154"/>
      <c r="T637" s="154"/>
      <c r="U637" s="154"/>
      <c r="V637" s="154"/>
      <c r="W637" s="154"/>
      <c r="X637" s="154"/>
      <c r="Y637" s="154"/>
      <c r="Z637" s="154"/>
      <c r="AA637" s="154"/>
      <c r="AB637" s="154"/>
      <c r="AC637" s="154"/>
      <c r="AD637" s="154"/>
      <c r="AE637" s="154"/>
      <c r="AF637" s="154"/>
      <c r="AG637" s="154"/>
      <c r="AH637" s="154"/>
      <c r="AI637" s="154"/>
      <c r="AJ637" s="154"/>
      <c r="AK637" s="154"/>
      <c r="AL637" s="154"/>
      <c r="AM637" s="154"/>
      <c r="AN637" s="154"/>
      <c r="AO637" s="154"/>
      <c r="AP637" s="154"/>
      <c r="AQ637" s="154"/>
      <c r="AR637" s="154"/>
      <c r="AS637" s="154"/>
      <c r="AT637" s="154"/>
      <c r="AU637" s="154"/>
      <c r="AV637" s="154"/>
      <c r="AW637" s="154"/>
      <c r="AX637" s="154"/>
      <c r="AY637" s="154"/>
      <c r="AZ637" s="154"/>
      <c r="BA637" s="154"/>
      <c r="BB637" s="154"/>
      <c r="BC637" s="154"/>
      <c r="BD637" s="154"/>
      <c r="BE637" s="155"/>
      <c r="BF637" s="155"/>
      <c r="BG637" s="155"/>
      <c r="BH637" s="155"/>
      <c r="BI637" s="155"/>
      <c r="BJ637" s="155"/>
      <c r="BK637" s="155"/>
      <c r="BL637" s="155"/>
      <c r="BM637" s="155"/>
      <c r="BN637" s="155"/>
      <c r="BO637" s="155"/>
      <c r="BP637" s="155"/>
      <c r="BQ637" s="155"/>
    </row>
    <row r="638" spans="1:69" ht="13.2">
      <c r="A638" s="154"/>
      <c r="B638" s="154"/>
      <c r="C638" s="154"/>
      <c r="D638" s="154"/>
      <c r="E638" s="154"/>
      <c r="F638" s="154"/>
      <c r="G638" s="154"/>
      <c r="H638" s="154"/>
      <c r="I638" s="154"/>
      <c r="J638" s="154"/>
      <c r="K638" s="154"/>
      <c r="L638" s="154"/>
      <c r="M638" s="154"/>
      <c r="N638" s="154"/>
      <c r="O638" s="154"/>
      <c r="P638" s="154"/>
      <c r="Q638" s="154"/>
      <c r="R638" s="154"/>
      <c r="S638" s="154"/>
      <c r="T638" s="154"/>
      <c r="U638" s="154"/>
      <c r="V638" s="154"/>
      <c r="W638" s="154"/>
      <c r="X638" s="154"/>
      <c r="Y638" s="154"/>
      <c r="Z638" s="154"/>
      <c r="AA638" s="154"/>
      <c r="AB638" s="154"/>
      <c r="AC638" s="154"/>
      <c r="AD638" s="154"/>
      <c r="AE638" s="154"/>
      <c r="AF638" s="154"/>
      <c r="AG638" s="154"/>
      <c r="AH638" s="154"/>
      <c r="AI638" s="154"/>
      <c r="AJ638" s="154"/>
      <c r="AK638" s="154"/>
      <c r="AL638" s="154"/>
      <c r="AM638" s="154"/>
      <c r="AN638" s="154"/>
      <c r="AO638" s="154"/>
      <c r="AP638" s="154"/>
      <c r="AQ638" s="154"/>
      <c r="AR638" s="154"/>
      <c r="AS638" s="154"/>
      <c r="AT638" s="154"/>
      <c r="AU638" s="154"/>
      <c r="AV638" s="154"/>
      <c r="AW638" s="154"/>
      <c r="AX638" s="154"/>
      <c r="AY638" s="154"/>
      <c r="AZ638" s="154"/>
      <c r="BA638" s="154"/>
      <c r="BB638" s="154"/>
      <c r="BC638" s="154"/>
      <c r="BD638" s="154"/>
      <c r="BE638" s="155"/>
      <c r="BF638" s="155"/>
      <c r="BG638" s="155"/>
      <c r="BH638" s="155"/>
      <c r="BI638" s="155"/>
      <c r="BJ638" s="155"/>
      <c r="BK638" s="155"/>
      <c r="BL638" s="155"/>
      <c r="BM638" s="155"/>
      <c r="BN638" s="155"/>
      <c r="BO638" s="155"/>
      <c r="BP638" s="155"/>
      <c r="BQ638" s="155"/>
    </row>
    <row r="639" spans="1:69" ht="13.2">
      <c r="A639" s="154"/>
      <c r="B639" s="154"/>
      <c r="C639" s="154"/>
      <c r="D639" s="154"/>
      <c r="E639" s="154"/>
      <c r="F639" s="154"/>
      <c r="G639" s="154"/>
      <c r="H639" s="154"/>
      <c r="I639" s="154"/>
      <c r="J639" s="154"/>
      <c r="K639" s="154"/>
      <c r="L639" s="154"/>
      <c r="M639" s="154"/>
      <c r="N639" s="154"/>
      <c r="O639" s="154"/>
      <c r="P639" s="154"/>
      <c r="Q639" s="154"/>
      <c r="R639" s="154"/>
      <c r="S639" s="154"/>
      <c r="T639" s="154"/>
      <c r="U639" s="154"/>
      <c r="V639" s="154"/>
      <c r="W639" s="154"/>
      <c r="X639" s="154"/>
      <c r="Y639" s="154"/>
      <c r="Z639" s="154"/>
      <c r="AA639" s="154"/>
      <c r="AB639" s="154"/>
      <c r="AC639" s="154"/>
      <c r="AD639" s="154"/>
      <c r="AE639" s="154"/>
      <c r="AF639" s="154"/>
      <c r="AG639" s="154"/>
      <c r="AH639" s="154"/>
      <c r="AI639" s="154"/>
      <c r="AJ639" s="154"/>
      <c r="AK639" s="154"/>
      <c r="AL639" s="154"/>
      <c r="AM639" s="154"/>
      <c r="AN639" s="154"/>
      <c r="AO639" s="154"/>
      <c r="AP639" s="154"/>
      <c r="AQ639" s="154"/>
      <c r="AR639" s="154"/>
      <c r="AS639" s="154"/>
      <c r="AT639" s="154"/>
      <c r="AU639" s="154"/>
      <c r="AV639" s="154"/>
      <c r="AW639" s="154"/>
      <c r="AX639" s="154"/>
      <c r="AY639" s="154"/>
      <c r="AZ639" s="154"/>
      <c r="BA639" s="154"/>
      <c r="BB639" s="154"/>
      <c r="BC639" s="154"/>
      <c r="BD639" s="154"/>
      <c r="BE639" s="155"/>
      <c r="BF639" s="155"/>
      <c r="BG639" s="155"/>
      <c r="BH639" s="155"/>
      <c r="BI639" s="155"/>
      <c r="BJ639" s="155"/>
      <c r="BK639" s="155"/>
      <c r="BL639" s="155"/>
      <c r="BM639" s="155"/>
      <c r="BN639" s="155"/>
      <c r="BO639" s="155"/>
      <c r="BP639" s="155"/>
      <c r="BQ639" s="155"/>
    </row>
    <row r="640" spans="1:69" ht="13.2">
      <c r="A640" s="154"/>
      <c r="B640" s="154"/>
      <c r="C640" s="154"/>
      <c r="D640" s="154"/>
      <c r="E640" s="154"/>
      <c r="F640" s="154"/>
      <c r="G640" s="154"/>
      <c r="H640" s="154"/>
      <c r="I640" s="154"/>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AN640" s="154"/>
      <c r="AO640" s="154"/>
      <c r="AP640" s="154"/>
      <c r="AQ640" s="154"/>
      <c r="AR640" s="154"/>
      <c r="AS640" s="154"/>
      <c r="AT640" s="154"/>
      <c r="AU640" s="154"/>
      <c r="AV640" s="154"/>
      <c r="AW640" s="154"/>
      <c r="AX640" s="154"/>
      <c r="AY640" s="154"/>
      <c r="AZ640" s="154"/>
      <c r="BA640" s="154"/>
      <c r="BB640" s="154"/>
      <c r="BC640" s="154"/>
      <c r="BD640" s="154"/>
      <c r="BE640" s="155"/>
      <c r="BF640" s="155"/>
      <c r="BG640" s="155"/>
      <c r="BH640" s="155"/>
      <c r="BI640" s="155"/>
      <c r="BJ640" s="155"/>
      <c r="BK640" s="155"/>
      <c r="BL640" s="155"/>
      <c r="BM640" s="155"/>
      <c r="BN640" s="155"/>
      <c r="BO640" s="155"/>
      <c r="BP640" s="155"/>
      <c r="BQ640" s="155"/>
    </row>
    <row r="641" spans="1:69" ht="13.2">
      <c r="A641" s="154"/>
      <c r="B641" s="154"/>
      <c r="C641" s="154"/>
      <c r="D641" s="154"/>
      <c r="E641" s="154"/>
      <c r="F641" s="154"/>
      <c r="G641" s="154"/>
      <c r="H641" s="154"/>
      <c r="I641" s="154"/>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4"/>
      <c r="AL641" s="154"/>
      <c r="AM641" s="154"/>
      <c r="AN641" s="154"/>
      <c r="AO641" s="154"/>
      <c r="AP641" s="154"/>
      <c r="AQ641" s="154"/>
      <c r="AR641" s="154"/>
      <c r="AS641" s="154"/>
      <c r="AT641" s="154"/>
      <c r="AU641" s="154"/>
      <c r="AV641" s="154"/>
      <c r="AW641" s="154"/>
      <c r="AX641" s="154"/>
      <c r="AY641" s="154"/>
      <c r="AZ641" s="154"/>
      <c r="BA641" s="154"/>
      <c r="BB641" s="154"/>
      <c r="BC641" s="154"/>
      <c r="BD641" s="154"/>
      <c r="BE641" s="155"/>
      <c r="BF641" s="155"/>
      <c r="BG641" s="155"/>
      <c r="BH641" s="155"/>
      <c r="BI641" s="155"/>
      <c r="BJ641" s="155"/>
      <c r="BK641" s="155"/>
      <c r="BL641" s="155"/>
      <c r="BM641" s="155"/>
      <c r="BN641" s="155"/>
      <c r="BO641" s="155"/>
      <c r="BP641" s="155"/>
      <c r="BQ641" s="155"/>
    </row>
    <row r="642" spans="1:69" ht="13.2">
      <c r="A642" s="154"/>
      <c r="B642" s="154"/>
      <c r="C642" s="154"/>
      <c r="D642" s="154"/>
      <c r="E642" s="154"/>
      <c r="F642" s="154"/>
      <c r="G642" s="154"/>
      <c r="H642" s="154"/>
      <c r="I642" s="15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4"/>
      <c r="AL642" s="154"/>
      <c r="AM642" s="154"/>
      <c r="AN642" s="154"/>
      <c r="AO642" s="154"/>
      <c r="AP642" s="154"/>
      <c r="AQ642" s="154"/>
      <c r="AR642" s="154"/>
      <c r="AS642" s="154"/>
      <c r="AT642" s="154"/>
      <c r="AU642" s="154"/>
      <c r="AV642" s="154"/>
      <c r="AW642" s="154"/>
      <c r="AX642" s="154"/>
      <c r="AY642" s="154"/>
      <c r="AZ642" s="154"/>
      <c r="BA642" s="154"/>
      <c r="BB642" s="154"/>
      <c r="BC642" s="154"/>
      <c r="BD642" s="154"/>
      <c r="BE642" s="155"/>
      <c r="BF642" s="155"/>
      <c r="BG642" s="155"/>
      <c r="BH642" s="155"/>
      <c r="BI642" s="155"/>
      <c r="BJ642" s="155"/>
      <c r="BK642" s="155"/>
      <c r="BL642" s="155"/>
      <c r="BM642" s="155"/>
      <c r="BN642" s="155"/>
      <c r="BO642" s="155"/>
      <c r="BP642" s="155"/>
      <c r="BQ642" s="155"/>
    </row>
    <row r="643" spans="1:69" ht="13.2">
      <c r="A643" s="154"/>
      <c r="B643" s="154"/>
      <c r="C643" s="154"/>
      <c r="D643" s="154"/>
      <c r="E643" s="154"/>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4"/>
      <c r="AY643" s="154"/>
      <c r="AZ643" s="154"/>
      <c r="BA643" s="154"/>
      <c r="BB643" s="154"/>
      <c r="BC643" s="154"/>
      <c r="BD643" s="154"/>
      <c r="BE643" s="155"/>
      <c r="BF643" s="155"/>
      <c r="BG643" s="155"/>
      <c r="BH643" s="155"/>
      <c r="BI643" s="155"/>
      <c r="BJ643" s="155"/>
      <c r="BK643" s="155"/>
      <c r="BL643" s="155"/>
      <c r="BM643" s="155"/>
      <c r="BN643" s="155"/>
      <c r="BO643" s="155"/>
      <c r="BP643" s="155"/>
      <c r="BQ643" s="155"/>
    </row>
    <row r="644" spans="1:69" ht="13.2">
      <c r="A644" s="154"/>
      <c r="B644" s="154"/>
      <c r="C644" s="154"/>
      <c r="D644" s="154"/>
      <c r="E644" s="154"/>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4"/>
      <c r="AY644" s="154"/>
      <c r="AZ644" s="154"/>
      <c r="BA644" s="154"/>
      <c r="BB644" s="154"/>
      <c r="BC644" s="154"/>
      <c r="BD644" s="154"/>
      <c r="BE644" s="155"/>
      <c r="BF644" s="155"/>
      <c r="BG644" s="155"/>
      <c r="BH644" s="155"/>
      <c r="BI644" s="155"/>
      <c r="BJ644" s="155"/>
      <c r="BK644" s="155"/>
      <c r="BL644" s="155"/>
      <c r="BM644" s="155"/>
      <c r="BN644" s="155"/>
      <c r="BO644" s="155"/>
      <c r="BP644" s="155"/>
      <c r="BQ644" s="155"/>
    </row>
    <row r="645" spans="1:69" ht="13.2">
      <c r="A645" s="154"/>
      <c r="B645" s="154"/>
      <c r="C645" s="154"/>
      <c r="D645" s="154"/>
      <c r="E645" s="154"/>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4"/>
      <c r="AY645" s="154"/>
      <c r="AZ645" s="154"/>
      <c r="BA645" s="154"/>
      <c r="BB645" s="154"/>
      <c r="BC645" s="154"/>
      <c r="BD645" s="154"/>
      <c r="BE645" s="155"/>
      <c r="BF645" s="155"/>
      <c r="BG645" s="155"/>
      <c r="BH645" s="155"/>
      <c r="BI645" s="155"/>
      <c r="BJ645" s="155"/>
      <c r="BK645" s="155"/>
      <c r="BL645" s="155"/>
      <c r="BM645" s="155"/>
      <c r="BN645" s="155"/>
      <c r="BO645" s="155"/>
      <c r="BP645" s="155"/>
      <c r="BQ645" s="155"/>
    </row>
    <row r="646" spans="1:69" ht="13.2">
      <c r="A646" s="154"/>
      <c r="B646" s="154"/>
      <c r="C646" s="154"/>
      <c r="D646" s="154"/>
      <c r="E646" s="154"/>
      <c r="F646" s="154"/>
      <c r="G646" s="154"/>
      <c r="H646" s="154"/>
      <c r="I646" s="15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4"/>
      <c r="AL646" s="154"/>
      <c r="AM646" s="154"/>
      <c r="AN646" s="154"/>
      <c r="AO646" s="154"/>
      <c r="AP646" s="154"/>
      <c r="AQ646" s="154"/>
      <c r="AR646" s="154"/>
      <c r="AS646" s="154"/>
      <c r="AT646" s="154"/>
      <c r="AU646" s="154"/>
      <c r="AV646" s="154"/>
      <c r="AW646" s="154"/>
      <c r="AX646" s="154"/>
      <c r="AY646" s="154"/>
      <c r="AZ646" s="154"/>
      <c r="BA646" s="154"/>
      <c r="BB646" s="154"/>
      <c r="BC646" s="154"/>
      <c r="BD646" s="154"/>
      <c r="BE646" s="155"/>
      <c r="BF646" s="155"/>
      <c r="BG646" s="155"/>
      <c r="BH646" s="155"/>
      <c r="BI646" s="155"/>
      <c r="BJ646" s="155"/>
      <c r="BK646" s="155"/>
      <c r="BL646" s="155"/>
      <c r="BM646" s="155"/>
      <c r="BN646" s="155"/>
      <c r="BO646" s="155"/>
      <c r="BP646" s="155"/>
      <c r="BQ646" s="155"/>
    </row>
    <row r="647" spans="1:69" ht="13.2">
      <c r="A647" s="154"/>
      <c r="B647" s="154"/>
      <c r="C647" s="154"/>
      <c r="D647" s="154"/>
      <c r="E647" s="154"/>
      <c r="F647" s="154"/>
      <c r="G647" s="154"/>
      <c r="H647" s="154"/>
      <c r="I647" s="154"/>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4"/>
      <c r="AL647" s="154"/>
      <c r="AM647" s="154"/>
      <c r="AN647" s="154"/>
      <c r="AO647" s="154"/>
      <c r="AP647" s="154"/>
      <c r="AQ647" s="154"/>
      <c r="AR647" s="154"/>
      <c r="AS647" s="154"/>
      <c r="AT647" s="154"/>
      <c r="AU647" s="154"/>
      <c r="AV647" s="154"/>
      <c r="AW647" s="154"/>
      <c r="AX647" s="154"/>
      <c r="AY647" s="154"/>
      <c r="AZ647" s="154"/>
      <c r="BA647" s="154"/>
      <c r="BB647" s="154"/>
      <c r="BC647" s="154"/>
      <c r="BD647" s="154"/>
      <c r="BE647" s="155"/>
      <c r="BF647" s="155"/>
      <c r="BG647" s="155"/>
      <c r="BH647" s="155"/>
      <c r="BI647" s="155"/>
      <c r="BJ647" s="155"/>
      <c r="BK647" s="155"/>
      <c r="BL647" s="155"/>
      <c r="BM647" s="155"/>
      <c r="BN647" s="155"/>
      <c r="BO647" s="155"/>
      <c r="BP647" s="155"/>
      <c r="BQ647" s="155"/>
    </row>
    <row r="648" spans="1:69" ht="13.2">
      <c r="A648" s="154"/>
      <c r="B648" s="154"/>
      <c r="C648" s="154"/>
      <c r="D648" s="154"/>
      <c r="E648" s="154"/>
      <c r="F648" s="154"/>
      <c r="G648" s="154"/>
      <c r="H648" s="154"/>
      <c r="I648" s="154"/>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4"/>
      <c r="AL648" s="154"/>
      <c r="AM648" s="154"/>
      <c r="AN648" s="154"/>
      <c r="AO648" s="154"/>
      <c r="AP648" s="154"/>
      <c r="AQ648" s="154"/>
      <c r="AR648" s="154"/>
      <c r="AS648" s="154"/>
      <c r="AT648" s="154"/>
      <c r="AU648" s="154"/>
      <c r="AV648" s="154"/>
      <c r="AW648" s="154"/>
      <c r="AX648" s="154"/>
      <c r="AY648" s="154"/>
      <c r="AZ648" s="154"/>
      <c r="BA648" s="154"/>
      <c r="BB648" s="154"/>
      <c r="BC648" s="154"/>
      <c r="BD648" s="154"/>
      <c r="BE648" s="155"/>
      <c r="BF648" s="155"/>
      <c r="BG648" s="155"/>
      <c r="BH648" s="155"/>
      <c r="BI648" s="155"/>
      <c r="BJ648" s="155"/>
      <c r="BK648" s="155"/>
      <c r="BL648" s="155"/>
      <c r="BM648" s="155"/>
      <c r="BN648" s="155"/>
      <c r="BO648" s="155"/>
      <c r="BP648" s="155"/>
      <c r="BQ648" s="155"/>
    </row>
    <row r="649" spans="1:69" ht="13.2">
      <c r="A649" s="154"/>
      <c r="B649" s="154"/>
      <c r="C649" s="154"/>
      <c r="D649" s="154"/>
      <c r="E649" s="154"/>
      <c r="F649" s="154"/>
      <c r="G649" s="154"/>
      <c r="H649" s="154"/>
      <c r="I649" s="15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AN649" s="154"/>
      <c r="AO649" s="154"/>
      <c r="AP649" s="154"/>
      <c r="AQ649" s="154"/>
      <c r="AR649" s="154"/>
      <c r="AS649" s="154"/>
      <c r="AT649" s="154"/>
      <c r="AU649" s="154"/>
      <c r="AV649" s="154"/>
      <c r="AW649" s="154"/>
      <c r="AX649" s="154"/>
      <c r="AY649" s="154"/>
      <c r="AZ649" s="154"/>
      <c r="BA649" s="154"/>
      <c r="BB649" s="154"/>
      <c r="BC649" s="154"/>
      <c r="BD649" s="154"/>
      <c r="BE649" s="155"/>
      <c r="BF649" s="155"/>
      <c r="BG649" s="155"/>
      <c r="BH649" s="155"/>
      <c r="BI649" s="155"/>
      <c r="BJ649" s="155"/>
      <c r="BK649" s="155"/>
      <c r="BL649" s="155"/>
      <c r="BM649" s="155"/>
      <c r="BN649" s="155"/>
      <c r="BO649" s="155"/>
      <c r="BP649" s="155"/>
      <c r="BQ649" s="155"/>
    </row>
    <row r="650" spans="1:69" ht="13.2">
      <c r="A650" s="154"/>
      <c r="B650" s="154"/>
      <c r="C650" s="154"/>
      <c r="D650" s="154"/>
      <c r="E650" s="154"/>
      <c r="F650" s="154"/>
      <c r="G650" s="154"/>
      <c r="H650" s="154"/>
      <c r="I650" s="154"/>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AN650" s="154"/>
      <c r="AO650" s="154"/>
      <c r="AP650" s="154"/>
      <c r="AQ650" s="154"/>
      <c r="AR650" s="154"/>
      <c r="AS650" s="154"/>
      <c r="AT650" s="154"/>
      <c r="AU650" s="154"/>
      <c r="AV650" s="154"/>
      <c r="AW650" s="154"/>
      <c r="AX650" s="154"/>
      <c r="AY650" s="154"/>
      <c r="AZ650" s="154"/>
      <c r="BA650" s="154"/>
      <c r="BB650" s="154"/>
      <c r="BC650" s="154"/>
      <c r="BD650" s="154"/>
      <c r="BE650" s="155"/>
      <c r="BF650" s="155"/>
      <c r="BG650" s="155"/>
      <c r="BH650" s="155"/>
      <c r="BI650" s="155"/>
      <c r="BJ650" s="155"/>
      <c r="BK650" s="155"/>
      <c r="BL650" s="155"/>
      <c r="BM650" s="155"/>
      <c r="BN650" s="155"/>
      <c r="BO650" s="155"/>
      <c r="BP650" s="155"/>
      <c r="BQ650" s="155"/>
    </row>
    <row r="651" spans="1:69" ht="13.2">
      <c r="A651" s="154"/>
      <c r="B651" s="154"/>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AN651" s="154"/>
      <c r="AO651" s="154"/>
      <c r="AP651" s="154"/>
      <c r="AQ651" s="154"/>
      <c r="AR651" s="154"/>
      <c r="AS651" s="154"/>
      <c r="AT651" s="154"/>
      <c r="AU651" s="154"/>
      <c r="AV651" s="154"/>
      <c r="AW651" s="154"/>
      <c r="AX651" s="154"/>
      <c r="AY651" s="154"/>
      <c r="AZ651" s="154"/>
      <c r="BA651" s="154"/>
      <c r="BB651" s="154"/>
      <c r="BC651" s="154"/>
      <c r="BD651" s="154"/>
      <c r="BE651" s="155"/>
      <c r="BF651" s="155"/>
      <c r="BG651" s="155"/>
      <c r="BH651" s="155"/>
      <c r="BI651" s="155"/>
      <c r="BJ651" s="155"/>
      <c r="BK651" s="155"/>
      <c r="BL651" s="155"/>
      <c r="BM651" s="155"/>
      <c r="BN651" s="155"/>
      <c r="BO651" s="155"/>
      <c r="BP651" s="155"/>
      <c r="BQ651" s="155"/>
    </row>
    <row r="652" spans="1:69" ht="13.2">
      <c r="A652" s="154"/>
      <c r="B652" s="154"/>
      <c r="C652" s="154"/>
      <c r="D652" s="154"/>
      <c r="E652" s="154"/>
      <c r="F652" s="154"/>
      <c r="G652" s="154"/>
      <c r="H652" s="154"/>
      <c r="I652" s="154"/>
      <c r="J652" s="154"/>
      <c r="K652" s="154"/>
      <c r="L652" s="154"/>
      <c r="M652" s="154"/>
      <c r="N652" s="154"/>
      <c r="O652" s="154"/>
      <c r="P652" s="154"/>
      <c r="Q652" s="154"/>
      <c r="R652" s="154"/>
      <c r="S652" s="154"/>
      <c r="T652" s="154"/>
      <c r="U652" s="154"/>
      <c r="V652" s="154"/>
      <c r="W652" s="154"/>
      <c r="X652" s="154"/>
      <c r="Y652" s="154"/>
      <c r="Z652" s="154"/>
      <c r="AA652" s="154"/>
      <c r="AB652" s="154"/>
      <c r="AC652" s="154"/>
      <c r="AD652" s="154"/>
      <c r="AE652" s="154"/>
      <c r="AF652" s="154"/>
      <c r="AG652" s="154"/>
      <c r="AH652" s="154"/>
      <c r="AI652" s="154"/>
      <c r="AJ652" s="154"/>
      <c r="AK652" s="154"/>
      <c r="AL652" s="154"/>
      <c r="AM652" s="154"/>
      <c r="AN652" s="154"/>
      <c r="AO652" s="154"/>
      <c r="AP652" s="154"/>
      <c r="AQ652" s="154"/>
      <c r="AR652" s="154"/>
      <c r="AS652" s="154"/>
      <c r="AT652" s="154"/>
      <c r="AU652" s="154"/>
      <c r="AV652" s="154"/>
      <c r="AW652" s="154"/>
      <c r="AX652" s="154"/>
      <c r="AY652" s="154"/>
      <c r="AZ652" s="154"/>
      <c r="BA652" s="154"/>
      <c r="BB652" s="154"/>
      <c r="BC652" s="154"/>
      <c r="BD652" s="154"/>
      <c r="BE652" s="155"/>
      <c r="BF652" s="155"/>
      <c r="BG652" s="155"/>
      <c r="BH652" s="155"/>
      <c r="BI652" s="155"/>
      <c r="BJ652" s="155"/>
      <c r="BK652" s="155"/>
      <c r="BL652" s="155"/>
      <c r="BM652" s="155"/>
      <c r="BN652" s="155"/>
      <c r="BO652" s="155"/>
      <c r="BP652" s="155"/>
      <c r="BQ652" s="155"/>
    </row>
    <row r="653" spans="1:69" ht="13.2">
      <c r="A653" s="154"/>
      <c r="B653" s="154"/>
      <c r="C653" s="154"/>
      <c r="D653" s="154"/>
      <c r="E653" s="154"/>
      <c r="F653" s="154"/>
      <c r="G653" s="154"/>
      <c r="H653" s="154"/>
      <c r="I653" s="154"/>
      <c r="J653" s="154"/>
      <c r="K653" s="154"/>
      <c r="L653" s="154"/>
      <c r="M653" s="154"/>
      <c r="N653" s="154"/>
      <c r="O653" s="154"/>
      <c r="P653" s="154"/>
      <c r="Q653" s="154"/>
      <c r="R653" s="154"/>
      <c r="S653" s="154"/>
      <c r="T653" s="154"/>
      <c r="U653" s="154"/>
      <c r="V653" s="154"/>
      <c r="W653" s="154"/>
      <c r="X653" s="154"/>
      <c r="Y653" s="154"/>
      <c r="Z653" s="154"/>
      <c r="AA653" s="154"/>
      <c r="AB653" s="154"/>
      <c r="AC653" s="154"/>
      <c r="AD653" s="154"/>
      <c r="AE653" s="154"/>
      <c r="AF653" s="154"/>
      <c r="AG653" s="154"/>
      <c r="AH653" s="154"/>
      <c r="AI653" s="154"/>
      <c r="AJ653" s="154"/>
      <c r="AK653" s="154"/>
      <c r="AL653" s="154"/>
      <c r="AM653" s="154"/>
      <c r="AN653" s="154"/>
      <c r="AO653" s="154"/>
      <c r="AP653" s="154"/>
      <c r="AQ653" s="154"/>
      <c r="AR653" s="154"/>
      <c r="AS653" s="154"/>
      <c r="AT653" s="154"/>
      <c r="AU653" s="154"/>
      <c r="AV653" s="154"/>
      <c r="AW653" s="154"/>
      <c r="AX653" s="154"/>
      <c r="AY653" s="154"/>
      <c r="AZ653" s="154"/>
      <c r="BA653" s="154"/>
      <c r="BB653" s="154"/>
      <c r="BC653" s="154"/>
      <c r="BD653" s="154"/>
      <c r="BE653" s="155"/>
      <c r="BF653" s="155"/>
      <c r="BG653" s="155"/>
      <c r="BH653" s="155"/>
      <c r="BI653" s="155"/>
      <c r="BJ653" s="155"/>
      <c r="BK653" s="155"/>
      <c r="BL653" s="155"/>
      <c r="BM653" s="155"/>
      <c r="BN653" s="155"/>
      <c r="BO653" s="155"/>
      <c r="BP653" s="155"/>
      <c r="BQ653" s="155"/>
    </row>
    <row r="654" spans="1:69" ht="13.2">
      <c r="A654" s="154"/>
      <c r="B654" s="154"/>
      <c r="C654" s="154"/>
      <c r="D654" s="154"/>
      <c r="E654" s="154"/>
      <c r="F654" s="154"/>
      <c r="G654" s="154"/>
      <c r="H654" s="154"/>
      <c r="I654" s="154"/>
      <c r="J654" s="154"/>
      <c r="K654" s="154"/>
      <c r="L654" s="154"/>
      <c r="M654" s="154"/>
      <c r="N654" s="154"/>
      <c r="O654" s="154"/>
      <c r="P654" s="154"/>
      <c r="Q654" s="154"/>
      <c r="R654" s="154"/>
      <c r="S654" s="154"/>
      <c r="T654" s="154"/>
      <c r="U654" s="154"/>
      <c r="V654" s="154"/>
      <c r="W654" s="154"/>
      <c r="X654" s="154"/>
      <c r="Y654" s="154"/>
      <c r="Z654" s="154"/>
      <c r="AA654" s="154"/>
      <c r="AB654" s="154"/>
      <c r="AC654" s="154"/>
      <c r="AD654" s="154"/>
      <c r="AE654" s="154"/>
      <c r="AF654" s="154"/>
      <c r="AG654" s="154"/>
      <c r="AH654" s="154"/>
      <c r="AI654" s="154"/>
      <c r="AJ654" s="154"/>
      <c r="AK654" s="154"/>
      <c r="AL654" s="154"/>
      <c r="AM654" s="154"/>
      <c r="AN654" s="154"/>
      <c r="AO654" s="154"/>
      <c r="AP654" s="154"/>
      <c r="AQ654" s="154"/>
      <c r="AR654" s="154"/>
      <c r="AS654" s="154"/>
      <c r="AT654" s="154"/>
      <c r="AU654" s="154"/>
      <c r="AV654" s="154"/>
      <c r="AW654" s="154"/>
      <c r="AX654" s="154"/>
      <c r="AY654" s="154"/>
      <c r="AZ654" s="154"/>
      <c r="BA654" s="154"/>
      <c r="BB654" s="154"/>
      <c r="BC654" s="154"/>
      <c r="BD654" s="154"/>
      <c r="BE654" s="155"/>
      <c r="BF654" s="155"/>
      <c r="BG654" s="155"/>
      <c r="BH654" s="155"/>
      <c r="BI654" s="155"/>
      <c r="BJ654" s="155"/>
      <c r="BK654" s="155"/>
      <c r="BL654" s="155"/>
      <c r="BM654" s="155"/>
      <c r="BN654" s="155"/>
      <c r="BO654" s="155"/>
      <c r="BP654" s="155"/>
      <c r="BQ654" s="155"/>
    </row>
    <row r="655" spans="1:69" ht="13.2">
      <c r="A655" s="154"/>
      <c r="B655" s="154"/>
      <c r="C655" s="154"/>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c r="AA655" s="154"/>
      <c r="AB655" s="154"/>
      <c r="AC655" s="154"/>
      <c r="AD655" s="154"/>
      <c r="AE655" s="154"/>
      <c r="AF655" s="154"/>
      <c r="AG655" s="154"/>
      <c r="AH655" s="154"/>
      <c r="AI655" s="154"/>
      <c r="AJ655" s="154"/>
      <c r="AK655" s="154"/>
      <c r="AL655" s="154"/>
      <c r="AM655" s="154"/>
      <c r="AN655" s="154"/>
      <c r="AO655" s="154"/>
      <c r="AP655" s="154"/>
      <c r="AQ655" s="154"/>
      <c r="AR655" s="154"/>
      <c r="AS655" s="154"/>
      <c r="AT655" s="154"/>
      <c r="AU655" s="154"/>
      <c r="AV655" s="154"/>
      <c r="AW655" s="154"/>
      <c r="AX655" s="154"/>
      <c r="AY655" s="154"/>
      <c r="AZ655" s="154"/>
      <c r="BA655" s="154"/>
      <c r="BB655" s="154"/>
      <c r="BC655" s="154"/>
      <c r="BD655" s="154"/>
      <c r="BE655" s="155"/>
      <c r="BF655" s="155"/>
      <c r="BG655" s="155"/>
      <c r="BH655" s="155"/>
      <c r="BI655" s="155"/>
      <c r="BJ655" s="155"/>
      <c r="BK655" s="155"/>
      <c r="BL655" s="155"/>
      <c r="BM655" s="155"/>
      <c r="BN655" s="155"/>
      <c r="BO655" s="155"/>
      <c r="BP655" s="155"/>
      <c r="BQ655" s="155"/>
    </row>
    <row r="656" spans="1:69" ht="13.2">
      <c r="A656" s="154"/>
      <c r="B656" s="154"/>
      <c r="C656" s="154"/>
      <c r="D656" s="154"/>
      <c r="E656" s="154"/>
      <c r="F656" s="154"/>
      <c r="G656" s="154"/>
      <c r="H656" s="154"/>
      <c r="I656" s="154"/>
      <c r="J656" s="154"/>
      <c r="K656" s="154"/>
      <c r="L656" s="154"/>
      <c r="M656" s="154"/>
      <c r="N656" s="154"/>
      <c r="O656" s="154"/>
      <c r="P656" s="154"/>
      <c r="Q656" s="154"/>
      <c r="R656" s="154"/>
      <c r="S656" s="154"/>
      <c r="T656" s="154"/>
      <c r="U656" s="154"/>
      <c r="V656" s="154"/>
      <c r="W656" s="154"/>
      <c r="X656" s="154"/>
      <c r="Y656" s="154"/>
      <c r="Z656" s="154"/>
      <c r="AA656" s="154"/>
      <c r="AB656" s="154"/>
      <c r="AC656" s="154"/>
      <c r="AD656" s="154"/>
      <c r="AE656" s="154"/>
      <c r="AF656" s="154"/>
      <c r="AG656" s="154"/>
      <c r="AH656" s="154"/>
      <c r="AI656" s="154"/>
      <c r="AJ656" s="154"/>
      <c r="AK656" s="154"/>
      <c r="AL656" s="154"/>
      <c r="AM656" s="154"/>
      <c r="AN656" s="154"/>
      <c r="AO656" s="154"/>
      <c r="AP656" s="154"/>
      <c r="AQ656" s="154"/>
      <c r="AR656" s="154"/>
      <c r="AS656" s="154"/>
      <c r="AT656" s="154"/>
      <c r="AU656" s="154"/>
      <c r="AV656" s="154"/>
      <c r="AW656" s="154"/>
      <c r="AX656" s="154"/>
      <c r="AY656" s="154"/>
      <c r="AZ656" s="154"/>
      <c r="BA656" s="154"/>
      <c r="BB656" s="154"/>
      <c r="BC656" s="154"/>
      <c r="BD656" s="154"/>
      <c r="BE656" s="155"/>
      <c r="BF656" s="155"/>
      <c r="BG656" s="155"/>
      <c r="BH656" s="155"/>
      <c r="BI656" s="155"/>
      <c r="BJ656" s="155"/>
      <c r="BK656" s="155"/>
      <c r="BL656" s="155"/>
      <c r="BM656" s="155"/>
      <c r="BN656" s="155"/>
      <c r="BO656" s="155"/>
      <c r="BP656" s="155"/>
      <c r="BQ656" s="155"/>
    </row>
    <row r="657" spans="1:69" ht="13.2">
      <c r="A657" s="154"/>
      <c r="B657" s="154"/>
      <c r="C657" s="154"/>
      <c r="D657" s="154"/>
      <c r="E657" s="154"/>
      <c r="F657" s="154"/>
      <c r="G657" s="154"/>
      <c r="H657" s="154"/>
      <c r="I657" s="154"/>
      <c r="J657" s="154"/>
      <c r="K657" s="154"/>
      <c r="L657" s="154"/>
      <c r="M657" s="154"/>
      <c r="N657" s="154"/>
      <c r="O657" s="154"/>
      <c r="P657" s="154"/>
      <c r="Q657" s="154"/>
      <c r="R657" s="154"/>
      <c r="S657" s="154"/>
      <c r="T657" s="154"/>
      <c r="U657" s="154"/>
      <c r="V657" s="154"/>
      <c r="W657" s="154"/>
      <c r="X657" s="154"/>
      <c r="Y657" s="154"/>
      <c r="Z657" s="154"/>
      <c r="AA657" s="154"/>
      <c r="AB657" s="154"/>
      <c r="AC657" s="154"/>
      <c r="AD657" s="154"/>
      <c r="AE657" s="154"/>
      <c r="AF657" s="154"/>
      <c r="AG657" s="154"/>
      <c r="AH657" s="154"/>
      <c r="AI657" s="154"/>
      <c r="AJ657" s="154"/>
      <c r="AK657" s="154"/>
      <c r="AL657" s="154"/>
      <c r="AM657" s="154"/>
      <c r="AN657" s="154"/>
      <c r="AO657" s="154"/>
      <c r="AP657" s="154"/>
      <c r="AQ657" s="154"/>
      <c r="AR657" s="154"/>
      <c r="AS657" s="154"/>
      <c r="AT657" s="154"/>
      <c r="AU657" s="154"/>
      <c r="AV657" s="154"/>
      <c r="AW657" s="154"/>
      <c r="AX657" s="154"/>
      <c r="AY657" s="154"/>
      <c r="AZ657" s="154"/>
      <c r="BA657" s="154"/>
      <c r="BB657" s="154"/>
      <c r="BC657" s="154"/>
      <c r="BD657" s="154"/>
      <c r="BE657" s="155"/>
      <c r="BF657" s="155"/>
      <c r="BG657" s="155"/>
      <c r="BH657" s="155"/>
      <c r="BI657" s="155"/>
      <c r="BJ657" s="155"/>
      <c r="BK657" s="155"/>
      <c r="BL657" s="155"/>
      <c r="BM657" s="155"/>
      <c r="BN657" s="155"/>
      <c r="BO657" s="155"/>
      <c r="BP657" s="155"/>
      <c r="BQ657" s="155"/>
    </row>
    <row r="658" spans="1:69" ht="13.2">
      <c r="A658" s="154"/>
      <c r="B658" s="154"/>
      <c r="C658" s="154"/>
      <c r="D658" s="154"/>
      <c r="E658" s="154"/>
      <c r="F658" s="154"/>
      <c r="G658" s="154"/>
      <c r="H658" s="154"/>
      <c r="I658" s="154"/>
      <c r="J658" s="154"/>
      <c r="K658" s="154"/>
      <c r="L658" s="154"/>
      <c r="M658" s="154"/>
      <c r="N658" s="154"/>
      <c r="O658" s="154"/>
      <c r="P658" s="154"/>
      <c r="Q658" s="154"/>
      <c r="R658" s="154"/>
      <c r="S658" s="154"/>
      <c r="T658" s="154"/>
      <c r="U658" s="154"/>
      <c r="V658" s="154"/>
      <c r="W658" s="154"/>
      <c r="X658" s="154"/>
      <c r="Y658" s="154"/>
      <c r="Z658" s="154"/>
      <c r="AA658" s="154"/>
      <c r="AB658" s="154"/>
      <c r="AC658" s="154"/>
      <c r="AD658" s="154"/>
      <c r="AE658" s="154"/>
      <c r="AF658" s="154"/>
      <c r="AG658" s="154"/>
      <c r="AH658" s="154"/>
      <c r="AI658" s="154"/>
      <c r="AJ658" s="154"/>
      <c r="AK658" s="154"/>
      <c r="AL658" s="154"/>
      <c r="AM658" s="154"/>
      <c r="AN658" s="154"/>
      <c r="AO658" s="154"/>
      <c r="AP658" s="154"/>
      <c r="AQ658" s="154"/>
      <c r="AR658" s="154"/>
      <c r="AS658" s="154"/>
      <c r="AT658" s="154"/>
      <c r="AU658" s="154"/>
      <c r="AV658" s="154"/>
      <c r="AW658" s="154"/>
      <c r="AX658" s="154"/>
      <c r="AY658" s="154"/>
      <c r="AZ658" s="154"/>
      <c r="BA658" s="154"/>
      <c r="BB658" s="154"/>
      <c r="BC658" s="154"/>
      <c r="BD658" s="154"/>
      <c r="BE658" s="155"/>
      <c r="BF658" s="155"/>
      <c r="BG658" s="155"/>
      <c r="BH658" s="155"/>
      <c r="BI658" s="155"/>
      <c r="BJ658" s="155"/>
      <c r="BK658" s="155"/>
      <c r="BL658" s="155"/>
      <c r="BM658" s="155"/>
      <c r="BN658" s="155"/>
      <c r="BO658" s="155"/>
      <c r="BP658" s="155"/>
      <c r="BQ658" s="155"/>
    </row>
    <row r="659" spans="1:69" ht="13.2">
      <c r="A659" s="154"/>
      <c r="B659" s="154"/>
      <c r="C659" s="154"/>
      <c r="D659" s="154"/>
      <c r="E659" s="154"/>
      <c r="F659" s="154"/>
      <c r="G659" s="154"/>
      <c r="H659" s="154"/>
      <c r="I659" s="154"/>
      <c r="J659" s="154"/>
      <c r="K659" s="154"/>
      <c r="L659" s="154"/>
      <c r="M659" s="154"/>
      <c r="N659" s="154"/>
      <c r="O659" s="154"/>
      <c r="P659" s="154"/>
      <c r="Q659" s="154"/>
      <c r="R659" s="154"/>
      <c r="S659" s="154"/>
      <c r="T659" s="154"/>
      <c r="U659" s="154"/>
      <c r="V659" s="154"/>
      <c r="W659" s="154"/>
      <c r="X659" s="154"/>
      <c r="Y659" s="154"/>
      <c r="Z659" s="154"/>
      <c r="AA659" s="154"/>
      <c r="AB659" s="154"/>
      <c r="AC659" s="154"/>
      <c r="AD659" s="154"/>
      <c r="AE659" s="154"/>
      <c r="AF659" s="154"/>
      <c r="AG659" s="154"/>
      <c r="AH659" s="154"/>
      <c r="AI659" s="154"/>
      <c r="AJ659" s="154"/>
      <c r="AK659" s="154"/>
      <c r="AL659" s="154"/>
      <c r="AM659" s="154"/>
      <c r="AN659" s="154"/>
      <c r="AO659" s="154"/>
      <c r="AP659" s="154"/>
      <c r="AQ659" s="154"/>
      <c r="AR659" s="154"/>
      <c r="AS659" s="154"/>
      <c r="AT659" s="154"/>
      <c r="AU659" s="154"/>
      <c r="AV659" s="154"/>
      <c r="AW659" s="154"/>
      <c r="AX659" s="154"/>
      <c r="AY659" s="154"/>
      <c r="AZ659" s="154"/>
      <c r="BA659" s="154"/>
      <c r="BB659" s="154"/>
      <c r="BC659" s="154"/>
      <c r="BD659" s="154"/>
      <c r="BE659" s="155"/>
      <c r="BF659" s="155"/>
      <c r="BG659" s="155"/>
      <c r="BH659" s="155"/>
      <c r="BI659" s="155"/>
      <c r="BJ659" s="155"/>
      <c r="BK659" s="155"/>
      <c r="BL659" s="155"/>
      <c r="BM659" s="155"/>
      <c r="BN659" s="155"/>
      <c r="BO659" s="155"/>
      <c r="BP659" s="155"/>
      <c r="BQ659" s="155"/>
    </row>
    <row r="660" spans="1:69" ht="13.2">
      <c r="A660" s="154"/>
      <c r="B660" s="154"/>
      <c r="C660" s="154"/>
      <c r="D660" s="154"/>
      <c r="E660" s="154"/>
      <c r="F660" s="154"/>
      <c r="G660" s="154"/>
      <c r="H660" s="154"/>
      <c r="I660" s="154"/>
      <c r="J660" s="154"/>
      <c r="K660" s="154"/>
      <c r="L660" s="154"/>
      <c r="M660" s="154"/>
      <c r="N660" s="154"/>
      <c r="O660" s="154"/>
      <c r="P660" s="154"/>
      <c r="Q660" s="154"/>
      <c r="R660" s="154"/>
      <c r="S660" s="154"/>
      <c r="T660" s="154"/>
      <c r="U660" s="154"/>
      <c r="V660" s="154"/>
      <c r="W660" s="154"/>
      <c r="X660" s="154"/>
      <c r="Y660" s="154"/>
      <c r="Z660" s="154"/>
      <c r="AA660" s="154"/>
      <c r="AB660" s="154"/>
      <c r="AC660" s="154"/>
      <c r="AD660" s="154"/>
      <c r="AE660" s="154"/>
      <c r="AF660" s="154"/>
      <c r="AG660" s="154"/>
      <c r="AH660" s="154"/>
      <c r="AI660" s="154"/>
      <c r="AJ660" s="154"/>
      <c r="AK660" s="154"/>
      <c r="AL660" s="154"/>
      <c r="AM660" s="154"/>
      <c r="AN660" s="154"/>
      <c r="AO660" s="154"/>
      <c r="AP660" s="154"/>
      <c r="AQ660" s="154"/>
      <c r="AR660" s="154"/>
      <c r="AS660" s="154"/>
      <c r="AT660" s="154"/>
      <c r="AU660" s="154"/>
      <c r="AV660" s="154"/>
      <c r="AW660" s="154"/>
      <c r="AX660" s="154"/>
      <c r="AY660" s="154"/>
      <c r="AZ660" s="154"/>
      <c r="BA660" s="154"/>
      <c r="BB660" s="154"/>
      <c r="BC660" s="154"/>
      <c r="BD660" s="154"/>
      <c r="BE660" s="155"/>
      <c r="BF660" s="155"/>
      <c r="BG660" s="155"/>
      <c r="BH660" s="155"/>
      <c r="BI660" s="155"/>
      <c r="BJ660" s="155"/>
      <c r="BK660" s="155"/>
      <c r="BL660" s="155"/>
      <c r="BM660" s="155"/>
      <c r="BN660" s="155"/>
      <c r="BO660" s="155"/>
      <c r="BP660" s="155"/>
      <c r="BQ660" s="155"/>
    </row>
    <row r="661" spans="1:69" ht="13.2">
      <c r="A661" s="154"/>
      <c r="B661" s="154"/>
      <c r="C661" s="154"/>
      <c r="D661" s="154"/>
      <c r="E661" s="154"/>
      <c r="F661" s="154"/>
      <c r="G661" s="154"/>
      <c r="H661" s="154"/>
      <c r="I661" s="154"/>
      <c r="J661" s="154"/>
      <c r="K661" s="154"/>
      <c r="L661" s="154"/>
      <c r="M661" s="154"/>
      <c r="N661" s="154"/>
      <c r="O661" s="154"/>
      <c r="P661" s="154"/>
      <c r="Q661" s="154"/>
      <c r="R661" s="154"/>
      <c r="S661" s="154"/>
      <c r="T661" s="154"/>
      <c r="U661" s="154"/>
      <c r="V661" s="154"/>
      <c r="W661" s="154"/>
      <c r="X661" s="154"/>
      <c r="Y661" s="154"/>
      <c r="Z661" s="154"/>
      <c r="AA661" s="154"/>
      <c r="AB661" s="154"/>
      <c r="AC661" s="154"/>
      <c r="AD661" s="154"/>
      <c r="AE661" s="154"/>
      <c r="AF661" s="154"/>
      <c r="AG661" s="154"/>
      <c r="AH661" s="154"/>
      <c r="AI661" s="154"/>
      <c r="AJ661" s="154"/>
      <c r="AK661" s="154"/>
      <c r="AL661" s="154"/>
      <c r="AM661" s="154"/>
      <c r="AN661" s="154"/>
      <c r="AO661" s="154"/>
      <c r="AP661" s="154"/>
      <c r="AQ661" s="154"/>
      <c r="AR661" s="154"/>
      <c r="AS661" s="154"/>
      <c r="AT661" s="154"/>
      <c r="AU661" s="154"/>
      <c r="AV661" s="154"/>
      <c r="AW661" s="154"/>
      <c r="AX661" s="154"/>
      <c r="AY661" s="154"/>
      <c r="AZ661" s="154"/>
      <c r="BA661" s="154"/>
      <c r="BB661" s="154"/>
      <c r="BC661" s="154"/>
      <c r="BD661" s="154"/>
      <c r="BE661" s="155"/>
      <c r="BF661" s="155"/>
      <c r="BG661" s="155"/>
      <c r="BH661" s="155"/>
      <c r="BI661" s="155"/>
      <c r="BJ661" s="155"/>
      <c r="BK661" s="155"/>
      <c r="BL661" s="155"/>
      <c r="BM661" s="155"/>
      <c r="BN661" s="155"/>
      <c r="BO661" s="155"/>
      <c r="BP661" s="155"/>
      <c r="BQ661" s="155"/>
    </row>
    <row r="662" spans="1:69" ht="13.2">
      <c r="A662" s="154"/>
      <c r="B662" s="154"/>
      <c r="C662" s="154"/>
      <c r="D662" s="154"/>
      <c r="E662" s="154"/>
      <c r="F662" s="154"/>
      <c r="G662" s="154"/>
      <c r="H662" s="154"/>
      <c r="I662" s="154"/>
      <c r="J662" s="154"/>
      <c r="K662" s="154"/>
      <c r="L662" s="154"/>
      <c r="M662" s="154"/>
      <c r="N662" s="154"/>
      <c r="O662" s="154"/>
      <c r="P662" s="154"/>
      <c r="Q662" s="154"/>
      <c r="R662" s="154"/>
      <c r="S662" s="154"/>
      <c r="T662" s="154"/>
      <c r="U662" s="154"/>
      <c r="V662" s="154"/>
      <c r="W662" s="154"/>
      <c r="X662" s="154"/>
      <c r="Y662" s="154"/>
      <c r="Z662" s="154"/>
      <c r="AA662" s="154"/>
      <c r="AB662" s="154"/>
      <c r="AC662" s="154"/>
      <c r="AD662" s="154"/>
      <c r="AE662" s="154"/>
      <c r="AF662" s="154"/>
      <c r="AG662" s="154"/>
      <c r="AH662" s="154"/>
      <c r="AI662" s="154"/>
      <c r="AJ662" s="154"/>
      <c r="AK662" s="154"/>
      <c r="AL662" s="154"/>
      <c r="AM662" s="154"/>
      <c r="AN662" s="154"/>
      <c r="AO662" s="154"/>
      <c r="AP662" s="154"/>
      <c r="AQ662" s="154"/>
      <c r="AR662" s="154"/>
      <c r="AS662" s="154"/>
      <c r="AT662" s="154"/>
      <c r="AU662" s="154"/>
      <c r="AV662" s="154"/>
      <c r="AW662" s="154"/>
      <c r="AX662" s="154"/>
      <c r="AY662" s="154"/>
      <c r="AZ662" s="154"/>
      <c r="BA662" s="154"/>
      <c r="BB662" s="154"/>
      <c r="BC662" s="154"/>
      <c r="BD662" s="154"/>
      <c r="BE662" s="155"/>
      <c r="BF662" s="155"/>
      <c r="BG662" s="155"/>
      <c r="BH662" s="155"/>
      <c r="BI662" s="155"/>
      <c r="BJ662" s="155"/>
      <c r="BK662" s="155"/>
      <c r="BL662" s="155"/>
      <c r="BM662" s="155"/>
      <c r="BN662" s="155"/>
      <c r="BO662" s="155"/>
      <c r="BP662" s="155"/>
      <c r="BQ662" s="155"/>
    </row>
    <row r="663" spans="1:69" ht="13.2">
      <c r="A663" s="154"/>
      <c r="B663" s="154"/>
      <c r="C663" s="154"/>
      <c r="D663" s="154"/>
      <c r="E663" s="154"/>
      <c r="F663" s="154"/>
      <c r="G663" s="154"/>
      <c r="H663" s="154"/>
      <c r="I663" s="154"/>
      <c r="J663" s="154"/>
      <c r="K663" s="154"/>
      <c r="L663" s="154"/>
      <c r="M663" s="154"/>
      <c r="N663" s="154"/>
      <c r="O663" s="154"/>
      <c r="P663" s="154"/>
      <c r="Q663" s="154"/>
      <c r="R663" s="154"/>
      <c r="S663" s="154"/>
      <c r="T663" s="154"/>
      <c r="U663" s="154"/>
      <c r="V663" s="154"/>
      <c r="W663" s="154"/>
      <c r="X663" s="154"/>
      <c r="Y663" s="154"/>
      <c r="Z663" s="154"/>
      <c r="AA663" s="154"/>
      <c r="AB663" s="154"/>
      <c r="AC663" s="154"/>
      <c r="AD663" s="154"/>
      <c r="AE663" s="154"/>
      <c r="AF663" s="154"/>
      <c r="AG663" s="154"/>
      <c r="AH663" s="154"/>
      <c r="AI663" s="154"/>
      <c r="AJ663" s="154"/>
      <c r="AK663" s="154"/>
      <c r="AL663" s="154"/>
      <c r="AM663" s="154"/>
      <c r="AN663" s="154"/>
      <c r="AO663" s="154"/>
      <c r="AP663" s="154"/>
      <c r="AQ663" s="154"/>
      <c r="AR663" s="154"/>
      <c r="AS663" s="154"/>
      <c r="AT663" s="154"/>
      <c r="AU663" s="154"/>
      <c r="AV663" s="154"/>
      <c r="AW663" s="154"/>
      <c r="AX663" s="154"/>
      <c r="AY663" s="154"/>
      <c r="AZ663" s="154"/>
      <c r="BA663" s="154"/>
      <c r="BB663" s="154"/>
      <c r="BC663" s="154"/>
      <c r="BD663" s="154"/>
      <c r="BE663" s="155"/>
      <c r="BF663" s="155"/>
      <c r="BG663" s="155"/>
      <c r="BH663" s="155"/>
      <c r="BI663" s="155"/>
      <c r="BJ663" s="155"/>
      <c r="BK663" s="155"/>
      <c r="BL663" s="155"/>
      <c r="BM663" s="155"/>
      <c r="BN663" s="155"/>
      <c r="BO663" s="155"/>
      <c r="BP663" s="155"/>
      <c r="BQ663" s="155"/>
    </row>
    <row r="664" spans="1:69" ht="13.2">
      <c r="A664" s="154"/>
      <c r="B664" s="154"/>
      <c r="C664" s="154"/>
      <c r="D664" s="154"/>
      <c r="E664" s="154"/>
      <c r="F664" s="154"/>
      <c r="G664" s="154"/>
      <c r="H664" s="154"/>
      <c r="I664" s="154"/>
      <c r="J664" s="154"/>
      <c r="K664" s="154"/>
      <c r="L664" s="154"/>
      <c r="M664" s="154"/>
      <c r="N664" s="154"/>
      <c r="O664" s="154"/>
      <c r="P664" s="154"/>
      <c r="Q664" s="154"/>
      <c r="R664" s="154"/>
      <c r="S664" s="154"/>
      <c r="T664" s="154"/>
      <c r="U664" s="154"/>
      <c r="V664" s="154"/>
      <c r="W664" s="154"/>
      <c r="X664" s="154"/>
      <c r="Y664" s="154"/>
      <c r="Z664" s="154"/>
      <c r="AA664" s="154"/>
      <c r="AB664" s="154"/>
      <c r="AC664" s="154"/>
      <c r="AD664" s="154"/>
      <c r="AE664" s="154"/>
      <c r="AF664" s="154"/>
      <c r="AG664" s="154"/>
      <c r="AH664" s="154"/>
      <c r="AI664" s="154"/>
      <c r="AJ664" s="154"/>
      <c r="AK664" s="154"/>
      <c r="AL664" s="154"/>
      <c r="AM664" s="154"/>
      <c r="AN664" s="154"/>
      <c r="AO664" s="154"/>
      <c r="AP664" s="154"/>
      <c r="AQ664" s="154"/>
      <c r="AR664" s="154"/>
      <c r="AS664" s="154"/>
      <c r="AT664" s="154"/>
      <c r="AU664" s="154"/>
      <c r="AV664" s="154"/>
      <c r="AW664" s="154"/>
      <c r="AX664" s="154"/>
      <c r="AY664" s="154"/>
      <c r="AZ664" s="154"/>
      <c r="BA664" s="154"/>
      <c r="BB664" s="154"/>
      <c r="BC664" s="154"/>
      <c r="BD664" s="154"/>
      <c r="BE664" s="155"/>
      <c r="BF664" s="155"/>
      <c r="BG664" s="155"/>
      <c r="BH664" s="155"/>
      <c r="BI664" s="155"/>
      <c r="BJ664" s="155"/>
      <c r="BK664" s="155"/>
      <c r="BL664" s="155"/>
      <c r="BM664" s="155"/>
      <c r="BN664" s="155"/>
      <c r="BO664" s="155"/>
      <c r="BP664" s="155"/>
      <c r="BQ664" s="155"/>
    </row>
    <row r="665" spans="1:69" ht="13.2">
      <c r="A665" s="154"/>
      <c r="B665" s="154"/>
      <c r="C665" s="154"/>
      <c r="D665" s="154"/>
      <c r="E665" s="154"/>
      <c r="F665" s="154"/>
      <c r="G665" s="154"/>
      <c r="H665" s="154"/>
      <c r="I665" s="154"/>
      <c r="J665" s="154"/>
      <c r="K665" s="154"/>
      <c r="L665" s="154"/>
      <c r="M665" s="154"/>
      <c r="N665" s="154"/>
      <c r="O665" s="154"/>
      <c r="P665" s="154"/>
      <c r="Q665" s="154"/>
      <c r="R665" s="154"/>
      <c r="S665" s="154"/>
      <c r="T665" s="154"/>
      <c r="U665" s="154"/>
      <c r="V665" s="154"/>
      <c r="W665" s="154"/>
      <c r="X665" s="154"/>
      <c r="Y665" s="154"/>
      <c r="Z665" s="154"/>
      <c r="AA665" s="154"/>
      <c r="AB665" s="154"/>
      <c r="AC665" s="154"/>
      <c r="AD665" s="154"/>
      <c r="AE665" s="154"/>
      <c r="AF665" s="154"/>
      <c r="AG665" s="154"/>
      <c r="AH665" s="154"/>
      <c r="AI665" s="154"/>
      <c r="AJ665" s="154"/>
      <c r="AK665" s="154"/>
      <c r="AL665" s="154"/>
      <c r="AM665" s="154"/>
      <c r="AN665" s="154"/>
      <c r="AO665" s="154"/>
      <c r="AP665" s="154"/>
      <c r="AQ665" s="154"/>
      <c r="AR665" s="154"/>
      <c r="AS665" s="154"/>
      <c r="AT665" s="154"/>
      <c r="AU665" s="154"/>
      <c r="AV665" s="154"/>
      <c r="AW665" s="154"/>
      <c r="AX665" s="154"/>
      <c r="AY665" s="154"/>
      <c r="AZ665" s="154"/>
      <c r="BA665" s="154"/>
      <c r="BB665" s="154"/>
      <c r="BC665" s="154"/>
      <c r="BD665" s="154"/>
      <c r="BE665" s="155"/>
      <c r="BF665" s="155"/>
      <c r="BG665" s="155"/>
      <c r="BH665" s="155"/>
      <c r="BI665" s="155"/>
      <c r="BJ665" s="155"/>
      <c r="BK665" s="155"/>
      <c r="BL665" s="155"/>
      <c r="BM665" s="155"/>
      <c r="BN665" s="155"/>
      <c r="BO665" s="155"/>
      <c r="BP665" s="155"/>
      <c r="BQ665" s="155"/>
    </row>
    <row r="666" spans="1:69" ht="13.2">
      <c r="A666" s="154"/>
      <c r="B666" s="154"/>
      <c r="C666" s="154"/>
      <c r="D666" s="154"/>
      <c r="E666" s="154"/>
      <c r="F666" s="154"/>
      <c r="G666" s="154"/>
      <c r="H666" s="154"/>
      <c r="I666" s="154"/>
      <c r="J666" s="154"/>
      <c r="K666" s="154"/>
      <c r="L666" s="154"/>
      <c r="M666" s="154"/>
      <c r="N666" s="154"/>
      <c r="O666" s="154"/>
      <c r="P666" s="154"/>
      <c r="Q666" s="154"/>
      <c r="R666" s="154"/>
      <c r="S666" s="154"/>
      <c r="T666" s="154"/>
      <c r="U666" s="154"/>
      <c r="V666" s="154"/>
      <c r="W666" s="154"/>
      <c r="X666" s="154"/>
      <c r="Y666" s="154"/>
      <c r="Z666" s="154"/>
      <c r="AA666" s="154"/>
      <c r="AB666" s="154"/>
      <c r="AC666" s="154"/>
      <c r="AD666" s="154"/>
      <c r="AE666" s="154"/>
      <c r="AF666" s="154"/>
      <c r="AG666" s="154"/>
      <c r="AH666" s="154"/>
      <c r="AI666" s="154"/>
      <c r="AJ666" s="154"/>
      <c r="AK666" s="154"/>
      <c r="AL666" s="154"/>
      <c r="AM666" s="154"/>
      <c r="AN666" s="154"/>
      <c r="AO666" s="154"/>
      <c r="AP666" s="154"/>
      <c r="AQ666" s="154"/>
      <c r="AR666" s="154"/>
      <c r="AS666" s="154"/>
      <c r="AT666" s="154"/>
      <c r="AU666" s="154"/>
      <c r="AV666" s="154"/>
      <c r="AW666" s="154"/>
      <c r="AX666" s="154"/>
      <c r="AY666" s="154"/>
      <c r="AZ666" s="154"/>
      <c r="BA666" s="154"/>
      <c r="BB666" s="154"/>
      <c r="BC666" s="154"/>
      <c r="BD666" s="154"/>
      <c r="BE666" s="155"/>
      <c r="BF666" s="155"/>
      <c r="BG666" s="155"/>
      <c r="BH666" s="155"/>
      <c r="BI666" s="155"/>
      <c r="BJ666" s="155"/>
      <c r="BK666" s="155"/>
      <c r="BL666" s="155"/>
      <c r="BM666" s="155"/>
      <c r="BN666" s="155"/>
      <c r="BO666" s="155"/>
      <c r="BP666" s="155"/>
      <c r="BQ666" s="155"/>
    </row>
    <row r="667" spans="1:69" ht="13.2">
      <c r="A667" s="154"/>
      <c r="B667" s="154"/>
      <c r="C667" s="154"/>
      <c r="D667" s="154"/>
      <c r="E667" s="154"/>
      <c r="F667" s="154"/>
      <c r="G667" s="154"/>
      <c r="H667" s="154"/>
      <c r="I667" s="154"/>
      <c r="J667" s="154"/>
      <c r="K667" s="154"/>
      <c r="L667" s="154"/>
      <c r="M667" s="154"/>
      <c r="N667" s="154"/>
      <c r="O667" s="154"/>
      <c r="P667" s="154"/>
      <c r="Q667" s="154"/>
      <c r="R667" s="154"/>
      <c r="S667" s="154"/>
      <c r="T667" s="154"/>
      <c r="U667" s="154"/>
      <c r="V667" s="154"/>
      <c r="W667" s="154"/>
      <c r="X667" s="154"/>
      <c r="Y667" s="154"/>
      <c r="Z667" s="154"/>
      <c r="AA667" s="154"/>
      <c r="AB667" s="154"/>
      <c r="AC667" s="154"/>
      <c r="AD667" s="154"/>
      <c r="AE667" s="154"/>
      <c r="AF667" s="154"/>
      <c r="AG667" s="154"/>
      <c r="AH667" s="154"/>
      <c r="AI667" s="154"/>
      <c r="AJ667" s="154"/>
      <c r="AK667" s="154"/>
      <c r="AL667" s="154"/>
      <c r="AM667" s="154"/>
      <c r="AN667" s="154"/>
      <c r="AO667" s="154"/>
      <c r="AP667" s="154"/>
      <c r="AQ667" s="154"/>
      <c r="AR667" s="154"/>
      <c r="AS667" s="154"/>
      <c r="AT667" s="154"/>
      <c r="AU667" s="154"/>
      <c r="AV667" s="154"/>
      <c r="AW667" s="154"/>
      <c r="AX667" s="154"/>
      <c r="AY667" s="154"/>
      <c r="AZ667" s="154"/>
      <c r="BA667" s="154"/>
      <c r="BB667" s="154"/>
      <c r="BC667" s="154"/>
      <c r="BD667" s="154"/>
      <c r="BE667" s="155"/>
      <c r="BF667" s="155"/>
      <c r="BG667" s="155"/>
      <c r="BH667" s="155"/>
      <c r="BI667" s="155"/>
      <c r="BJ667" s="155"/>
      <c r="BK667" s="155"/>
      <c r="BL667" s="155"/>
      <c r="BM667" s="155"/>
      <c r="BN667" s="155"/>
      <c r="BO667" s="155"/>
      <c r="BP667" s="155"/>
      <c r="BQ667" s="155"/>
    </row>
    <row r="668" spans="1:69" ht="13.2">
      <c r="A668" s="154"/>
      <c r="B668" s="154"/>
      <c r="C668" s="154"/>
      <c r="D668" s="154"/>
      <c r="E668" s="154"/>
      <c r="F668" s="154"/>
      <c r="G668" s="154"/>
      <c r="H668" s="154"/>
      <c r="I668" s="154"/>
      <c r="J668" s="154"/>
      <c r="K668" s="154"/>
      <c r="L668" s="154"/>
      <c r="M668" s="154"/>
      <c r="N668" s="154"/>
      <c r="O668" s="154"/>
      <c r="P668" s="154"/>
      <c r="Q668" s="154"/>
      <c r="R668" s="154"/>
      <c r="S668" s="154"/>
      <c r="T668" s="154"/>
      <c r="U668" s="154"/>
      <c r="V668" s="154"/>
      <c r="W668" s="154"/>
      <c r="X668" s="154"/>
      <c r="Y668" s="154"/>
      <c r="Z668" s="154"/>
      <c r="AA668" s="154"/>
      <c r="AB668" s="154"/>
      <c r="AC668" s="154"/>
      <c r="AD668" s="154"/>
      <c r="AE668" s="154"/>
      <c r="AF668" s="154"/>
      <c r="AG668" s="154"/>
      <c r="AH668" s="154"/>
      <c r="AI668" s="154"/>
      <c r="AJ668" s="154"/>
      <c r="AK668" s="154"/>
      <c r="AL668" s="154"/>
      <c r="AM668" s="154"/>
      <c r="AN668" s="154"/>
      <c r="AO668" s="154"/>
      <c r="AP668" s="154"/>
      <c r="AQ668" s="154"/>
      <c r="AR668" s="154"/>
      <c r="AS668" s="154"/>
      <c r="AT668" s="154"/>
      <c r="AU668" s="154"/>
      <c r="AV668" s="154"/>
      <c r="AW668" s="154"/>
      <c r="AX668" s="154"/>
      <c r="AY668" s="154"/>
      <c r="AZ668" s="154"/>
      <c r="BA668" s="154"/>
      <c r="BB668" s="154"/>
      <c r="BC668" s="154"/>
      <c r="BD668" s="154"/>
      <c r="BE668" s="155"/>
      <c r="BF668" s="155"/>
      <c r="BG668" s="155"/>
      <c r="BH668" s="155"/>
      <c r="BI668" s="155"/>
      <c r="BJ668" s="155"/>
      <c r="BK668" s="155"/>
      <c r="BL668" s="155"/>
      <c r="BM668" s="155"/>
      <c r="BN668" s="155"/>
      <c r="BO668" s="155"/>
      <c r="BP668" s="155"/>
      <c r="BQ668" s="155"/>
    </row>
    <row r="669" spans="1:69" ht="13.2">
      <c r="A669" s="154"/>
      <c r="B669" s="154"/>
      <c r="C669" s="154"/>
      <c r="D669" s="154"/>
      <c r="E669" s="154"/>
      <c r="F669" s="154"/>
      <c r="G669" s="154"/>
      <c r="H669" s="154"/>
      <c r="I669" s="154"/>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AN669" s="154"/>
      <c r="AO669" s="154"/>
      <c r="AP669" s="154"/>
      <c r="AQ669" s="154"/>
      <c r="AR669" s="154"/>
      <c r="AS669" s="154"/>
      <c r="AT669" s="154"/>
      <c r="AU669" s="154"/>
      <c r="AV669" s="154"/>
      <c r="AW669" s="154"/>
      <c r="AX669" s="154"/>
      <c r="AY669" s="154"/>
      <c r="AZ669" s="154"/>
      <c r="BA669" s="154"/>
      <c r="BB669" s="154"/>
      <c r="BC669" s="154"/>
      <c r="BD669" s="154"/>
      <c r="BE669" s="155"/>
      <c r="BF669" s="155"/>
      <c r="BG669" s="155"/>
      <c r="BH669" s="155"/>
      <c r="BI669" s="155"/>
      <c r="BJ669" s="155"/>
      <c r="BK669" s="155"/>
      <c r="BL669" s="155"/>
      <c r="BM669" s="155"/>
      <c r="BN669" s="155"/>
      <c r="BO669" s="155"/>
      <c r="BP669" s="155"/>
      <c r="BQ669" s="155"/>
    </row>
    <row r="670" spans="1:69" ht="13.2">
      <c r="A670" s="154"/>
      <c r="B670" s="154"/>
      <c r="C670" s="154"/>
      <c r="D670" s="154"/>
      <c r="E670" s="154"/>
      <c r="F670" s="154"/>
      <c r="G670" s="154"/>
      <c r="H670" s="154"/>
      <c r="I670" s="154"/>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AN670" s="154"/>
      <c r="AO670" s="154"/>
      <c r="AP670" s="154"/>
      <c r="AQ670" s="154"/>
      <c r="AR670" s="154"/>
      <c r="AS670" s="154"/>
      <c r="AT670" s="154"/>
      <c r="AU670" s="154"/>
      <c r="AV670" s="154"/>
      <c r="AW670" s="154"/>
      <c r="AX670" s="154"/>
      <c r="AY670" s="154"/>
      <c r="AZ670" s="154"/>
      <c r="BA670" s="154"/>
      <c r="BB670" s="154"/>
      <c r="BC670" s="154"/>
      <c r="BD670" s="154"/>
      <c r="BE670" s="155"/>
      <c r="BF670" s="155"/>
      <c r="BG670" s="155"/>
      <c r="BH670" s="155"/>
      <c r="BI670" s="155"/>
      <c r="BJ670" s="155"/>
      <c r="BK670" s="155"/>
      <c r="BL670" s="155"/>
      <c r="BM670" s="155"/>
      <c r="BN670" s="155"/>
      <c r="BO670" s="155"/>
      <c r="BP670" s="155"/>
      <c r="BQ670" s="155"/>
    </row>
    <row r="671" spans="1:69" ht="13.2">
      <c r="A671" s="154"/>
      <c r="B671" s="154"/>
      <c r="C671" s="154"/>
      <c r="D671" s="154"/>
      <c r="E671" s="154"/>
      <c r="F671" s="154"/>
      <c r="G671" s="154"/>
      <c r="H671" s="154"/>
      <c r="I671" s="15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AN671" s="154"/>
      <c r="AO671" s="154"/>
      <c r="AP671" s="154"/>
      <c r="AQ671" s="154"/>
      <c r="AR671" s="154"/>
      <c r="AS671" s="154"/>
      <c r="AT671" s="154"/>
      <c r="AU671" s="154"/>
      <c r="AV671" s="154"/>
      <c r="AW671" s="154"/>
      <c r="AX671" s="154"/>
      <c r="AY671" s="154"/>
      <c r="AZ671" s="154"/>
      <c r="BA671" s="154"/>
      <c r="BB671" s="154"/>
      <c r="BC671" s="154"/>
      <c r="BD671" s="154"/>
      <c r="BE671" s="155"/>
      <c r="BF671" s="155"/>
      <c r="BG671" s="155"/>
      <c r="BH671" s="155"/>
      <c r="BI671" s="155"/>
      <c r="BJ671" s="155"/>
      <c r="BK671" s="155"/>
      <c r="BL671" s="155"/>
      <c r="BM671" s="155"/>
      <c r="BN671" s="155"/>
      <c r="BO671" s="155"/>
      <c r="BP671" s="155"/>
      <c r="BQ671" s="155"/>
    </row>
    <row r="672" spans="1:69" ht="13.2">
      <c r="A672" s="154"/>
      <c r="B672" s="154"/>
      <c r="C672" s="154"/>
      <c r="D672" s="154"/>
      <c r="E672" s="154"/>
      <c r="F672" s="154"/>
      <c r="G672" s="154"/>
      <c r="H672" s="154"/>
      <c r="I672" s="154"/>
      <c r="J672" s="154"/>
      <c r="K672" s="154"/>
      <c r="L672" s="154"/>
      <c r="M672" s="154"/>
      <c r="N672" s="154"/>
      <c r="O672" s="154"/>
      <c r="P672" s="154"/>
      <c r="Q672" s="154"/>
      <c r="R672" s="154"/>
      <c r="S672" s="154"/>
      <c r="T672" s="154"/>
      <c r="U672" s="154"/>
      <c r="V672" s="154"/>
      <c r="W672" s="154"/>
      <c r="X672" s="154"/>
      <c r="Y672" s="154"/>
      <c r="Z672" s="154"/>
      <c r="AA672" s="154"/>
      <c r="AB672" s="154"/>
      <c r="AC672" s="154"/>
      <c r="AD672" s="154"/>
      <c r="AE672" s="154"/>
      <c r="AF672" s="154"/>
      <c r="AG672" s="154"/>
      <c r="AH672" s="154"/>
      <c r="AI672" s="154"/>
      <c r="AJ672" s="154"/>
      <c r="AK672" s="154"/>
      <c r="AL672" s="154"/>
      <c r="AM672" s="154"/>
      <c r="AN672" s="154"/>
      <c r="AO672" s="154"/>
      <c r="AP672" s="154"/>
      <c r="AQ672" s="154"/>
      <c r="AR672" s="154"/>
      <c r="AS672" s="154"/>
      <c r="AT672" s="154"/>
      <c r="AU672" s="154"/>
      <c r="AV672" s="154"/>
      <c r="AW672" s="154"/>
      <c r="AX672" s="154"/>
      <c r="AY672" s="154"/>
      <c r="AZ672" s="154"/>
      <c r="BA672" s="154"/>
      <c r="BB672" s="154"/>
      <c r="BC672" s="154"/>
      <c r="BD672" s="154"/>
      <c r="BE672" s="155"/>
      <c r="BF672" s="155"/>
      <c r="BG672" s="155"/>
      <c r="BH672" s="155"/>
      <c r="BI672" s="155"/>
      <c r="BJ672" s="155"/>
      <c r="BK672" s="155"/>
      <c r="BL672" s="155"/>
      <c r="BM672" s="155"/>
      <c r="BN672" s="155"/>
      <c r="BO672" s="155"/>
      <c r="BP672" s="155"/>
      <c r="BQ672" s="155"/>
    </row>
    <row r="673" spans="1:69" ht="13.2">
      <c r="A673" s="154"/>
      <c r="B673" s="154"/>
      <c r="C673" s="154"/>
      <c r="D673" s="154"/>
      <c r="E673" s="154"/>
      <c r="F673" s="154"/>
      <c r="G673" s="154"/>
      <c r="H673" s="154"/>
      <c r="I673" s="154"/>
      <c r="J673" s="154"/>
      <c r="K673" s="154"/>
      <c r="L673" s="154"/>
      <c r="M673" s="154"/>
      <c r="N673" s="154"/>
      <c r="O673" s="154"/>
      <c r="P673" s="154"/>
      <c r="Q673" s="154"/>
      <c r="R673" s="154"/>
      <c r="S673" s="154"/>
      <c r="T673" s="154"/>
      <c r="U673" s="154"/>
      <c r="V673" s="154"/>
      <c r="W673" s="154"/>
      <c r="X673" s="154"/>
      <c r="Y673" s="154"/>
      <c r="Z673" s="154"/>
      <c r="AA673" s="154"/>
      <c r="AB673" s="154"/>
      <c r="AC673" s="154"/>
      <c r="AD673" s="154"/>
      <c r="AE673" s="154"/>
      <c r="AF673" s="154"/>
      <c r="AG673" s="154"/>
      <c r="AH673" s="154"/>
      <c r="AI673" s="154"/>
      <c r="AJ673" s="154"/>
      <c r="AK673" s="154"/>
      <c r="AL673" s="154"/>
      <c r="AM673" s="154"/>
      <c r="AN673" s="154"/>
      <c r="AO673" s="154"/>
      <c r="AP673" s="154"/>
      <c r="AQ673" s="154"/>
      <c r="AR673" s="154"/>
      <c r="AS673" s="154"/>
      <c r="AT673" s="154"/>
      <c r="AU673" s="154"/>
      <c r="AV673" s="154"/>
      <c r="AW673" s="154"/>
      <c r="AX673" s="154"/>
      <c r="AY673" s="154"/>
      <c r="AZ673" s="154"/>
      <c r="BA673" s="154"/>
      <c r="BB673" s="154"/>
      <c r="BC673" s="154"/>
      <c r="BD673" s="154"/>
      <c r="BE673" s="155"/>
      <c r="BF673" s="155"/>
      <c r="BG673" s="155"/>
      <c r="BH673" s="155"/>
      <c r="BI673" s="155"/>
      <c r="BJ673" s="155"/>
      <c r="BK673" s="155"/>
      <c r="BL673" s="155"/>
      <c r="BM673" s="155"/>
      <c r="BN673" s="155"/>
      <c r="BO673" s="155"/>
      <c r="BP673" s="155"/>
      <c r="BQ673" s="155"/>
    </row>
    <row r="674" spans="1:69" ht="13.2">
      <c r="A674" s="154"/>
      <c r="B674" s="154"/>
      <c r="C674" s="154"/>
      <c r="D674" s="154"/>
      <c r="E674" s="154"/>
      <c r="F674" s="154"/>
      <c r="G674" s="154"/>
      <c r="H674" s="154"/>
      <c r="I674" s="154"/>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AN674" s="154"/>
      <c r="AO674" s="154"/>
      <c r="AP674" s="154"/>
      <c r="AQ674" s="154"/>
      <c r="AR674" s="154"/>
      <c r="AS674" s="154"/>
      <c r="AT674" s="154"/>
      <c r="AU674" s="154"/>
      <c r="AV674" s="154"/>
      <c r="AW674" s="154"/>
      <c r="AX674" s="154"/>
      <c r="AY674" s="154"/>
      <c r="AZ674" s="154"/>
      <c r="BA674" s="154"/>
      <c r="BB674" s="154"/>
      <c r="BC674" s="154"/>
      <c r="BD674" s="154"/>
      <c r="BE674" s="155"/>
      <c r="BF674" s="155"/>
      <c r="BG674" s="155"/>
      <c r="BH674" s="155"/>
      <c r="BI674" s="155"/>
      <c r="BJ674" s="155"/>
      <c r="BK674" s="155"/>
      <c r="BL674" s="155"/>
      <c r="BM674" s="155"/>
      <c r="BN674" s="155"/>
      <c r="BO674" s="155"/>
      <c r="BP674" s="155"/>
      <c r="BQ674" s="155"/>
    </row>
    <row r="675" spans="1:69" ht="13.2">
      <c r="A675" s="154"/>
      <c r="B675" s="154"/>
      <c r="C675" s="154"/>
      <c r="D675" s="154"/>
      <c r="E675" s="154"/>
      <c r="F675" s="154"/>
      <c r="G675" s="154"/>
      <c r="H675" s="154"/>
      <c r="I675" s="15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4"/>
      <c r="AL675" s="154"/>
      <c r="AM675" s="154"/>
      <c r="AN675" s="154"/>
      <c r="AO675" s="154"/>
      <c r="AP675" s="154"/>
      <c r="AQ675" s="154"/>
      <c r="AR675" s="154"/>
      <c r="AS675" s="154"/>
      <c r="AT675" s="154"/>
      <c r="AU675" s="154"/>
      <c r="AV675" s="154"/>
      <c r="AW675" s="154"/>
      <c r="AX675" s="154"/>
      <c r="AY675" s="154"/>
      <c r="AZ675" s="154"/>
      <c r="BA675" s="154"/>
      <c r="BB675" s="154"/>
      <c r="BC675" s="154"/>
      <c r="BD675" s="154"/>
      <c r="BE675" s="155"/>
      <c r="BF675" s="155"/>
      <c r="BG675" s="155"/>
      <c r="BH675" s="155"/>
      <c r="BI675" s="155"/>
      <c r="BJ675" s="155"/>
      <c r="BK675" s="155"/>
      <c r="BL675" s="155"/>
      <c r="BM675" s="155"/>
      <c r="BN675" s="155"/>
      <c r="BO675" s="155"/>
      <c r="BP675" s="155"/>
      <c r="BQ675" s="155"/>
    </row>
    <row r="676" spans="1:69" ht="13.2">
      <c r="A676" s="154"/>
      <c r="B676" s="154"/>
      <c r="C676" s="154"/>
      <c r="D676" s="154"/>
      <c r="E676" s="154"/>
      <c r="F676" s="154"/>
      <c r="G676" s="154"/>
      <c r="H676" s="154"/>
      <c r="I676" s="154"/>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AN676" s="154"/>
      <c r="AO676" s="154"/>
      <c r="AP676" s="154"/>
      <c r="AQ676" s="154"/>
      <c r="AR676" s="154"/>
      <c r="AS676" s="154"/>
      <c r="AT676" s="154"/>
      <c r="AU676" s="154"/>
      <c r="AV676" s="154"/>
      <c r="AW676" s="154"/>
      <c r="AX676" s="154"/>
      <c r="AY676" s="154"/>
      <c r="AZ676" s="154"/>
      <c r="BA676" s="154"/>
      <c r="BB676" s="154"/>
      <c r="BC676" s="154"/>
      <c r="BD676" s="154"/>
      <c r="BE676" s="155"/>
      <c r="BF676" s="155"/>
      <c r="BG676" s="155"/>
      <c r="BH676" s="155"/>
      <c r="BI676" s="155"/>
      <c r="BJ676" s="155"/>
      <c r="BK676" s="155"/>
      <c r="BL676" s="155"/>
      <c r="BM676" s="155"/>
      <c r="BN676" s="155"/>
      <c r="BO676" s="155"/>
      <c r="BP676" s="155"/>
      <c r="BQ676" s="155"/>
    </row>
    <row r="677" spans="1:69" ht="13.2">
      <c r="A677" s="154"/>
      <c r="B677" s="154"/>
      <c r="C677" s="154"/>
      <c r="D677" s="154"/>
      <c r="E677" s="154"/>
      <c r="F677" s="154"/>
      <c r="G677" s="154"/>
      <c r="H677" s="154"/>
      <c r="I677" s="154"/>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AN677" s="154"/>
      <c r="AO677" s="154"/>
      <c r="AP677" s="154"/>
      <c r="AQ677" s="154"/>
      <c r="AR677" s="154"/>
      <c r="AS677" s="154"/>
      <c r="AT677" s="154"/>
      <c r="AU677" s="154"/>
      <c r="AV677" s="154"/>
      <c r="AW677" s="154"/>
      <c r="AX677" s="154"/>
      <c r="AY677" s="154"/>
      <c r="AZ677" s="154"/>
      <c r="BA677" s="154"/>
      <c r="BB677" s="154"/>
      <c r="BC677" s="154"/>
      <c r="BD677" s="154"/>
      <c r="BE677" s="155"/>
      <c r="BF677" s="155"/>
      <c r="BG677" s="155"/>
      <c r="BH677" s="155"/>
      <c r="BI677" s="155"/>
      <c r="BJ677" s="155"/>
      <c r="BK677" s="155"/>
      <c r="BL677" s="155"/>
      <c r="BM677" s="155"/>
      <c r="BN677" s="155"/>
      <c r="BO677" s="155"/>
      <c r="BP677" s="155"/>
      <c r="BQ677" s="155"/>
    </row>
    <row r="678" spans="1:69" ht="13.2">
      <c r="A678" s="154"/>
      <c r="B678" s="154"/>
      <c r="C678" s="154"/>
      <c r="D678" s="154"/>
      <c r="E678" s="154"/>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4"/>
      <c r="AY678" s="154"/>
      <c r="AZ678" s="154"/>
      <c r="BA678" s="154"/>
      <c r="BB678" s="154"/>
      <c r="BC678" s="154"/>
      <c r="BD678" s="154"/>
      <c r="BE678" s="155"/>
      <c r="BF678" s="155"/>
      <c r="BG678" s="155"/>
      <c r="BH678" s="155"/>
      <c r="BI678" s="155"/>
      <c r="BJ678" s="155"/>
      <c r="BK678" s="155"/>
      <c r="BL678" s="155"/>
      <c r="BM678" s="155"/>
      <c r="BN678" s="155"/>
      <c r="BO678" s="155"/>
      <c r="BP678" s="155"/>
      <c r="BQ678" s="155"/>
    </row>
  </sheetData>
  <hyperlinks>
    <hyperlink ref="A2" r:id="rId1"/>
    <hyperlink ref="A3" r:id="rId2" location="/?advanced=false&amp;basemap=hydro&amp;indicator=w_awr_def_tot_cat&amp;lat=2.6357885741666065&amp;lng=-90.703125&amp;mapMode=view&amp;month=1&amp;opacity=0.5&amp;ponderation=DEF&amp;predefined=false&amp;projection=absolute&amp;scenario=optimistic&amp;scope=baseline&amp;timeScale=annual&amp;year=baseline&amp;zoom=2"/>
    <hyperlink ref="A4" r:id="rId3"/>
    <hyperlink ref="Q4" r:id="rId4"/>
    <hyperlink ref="A5" r:id="rId5"/>
    <hyperlink ref="A6" r:id="rId6"/>
    <hyperlink ref="Q6" r:id="rId7"/>
    <hyperlink ref="A7" r:id="rId8"/>
    <hyperlink ref="A8" r:id="rId9"/>
    <hyperlink ref="Q8" r:id="rId10"/>
    <hyperlink ref="A9" r:id="rId11"/>
    <hyperlink ref="Q9" r:id="rId12"/>
    <hyperlink ref="A10" r:id="rId13"/>
    <hyperlink ref="Q10" r:id="rId14"/>
    <hyperlink ref="A11" r:id="rId15"/>
    <hyperlink ref="A12" r:id="rId16" location="/?base=Stamen%20(OpenStreetMap)&amp;center=32.9490,-18.2219&amp;zoom=3.0478037620455787&amp;opacity=80&amp;layer=lcv_land.cover_esacci.lc.l4_c&amp;time=2015"/>
    <hyperlink ref="A15" r:id="rId17"/>
    <hyperlink ref="Q15" r:id="rId18"/>
    <hyperlink ref="Q16" r:id="rId19"/>
    <hyperlink ref="Q17" r:id="rId20"/>
    <hyperlink ref="A18" r:id="rId21"/>
    <hyperlink ref="Q19" r:id="rId22"/>
    <hyperlink ref="A20" r:id="rId23"/>
    <hyperlink ref="Q20" r:id="rId24"/>
    <hyperlink ref="A21" r:id="rId25"/>
    <hyperlink ref="Q21" r:id="rId26"/>
    <hyperlink ref="A22" r:id="rId27"/>
    <hyperlink ref="Q22" r:id="rId28"/>
    <hyperlink ref="A23" r:id="rId29"/>
    <hyperlink ref="A24" r:id="rId30"/>
    <hyperlink ref="Q24" r:id="rId31"/>
    <hyperlink ref="A25" r:id="rId32"/>
    <hyperlink ref="A26" r:id="rId33"/>
    <hyperlink ref="Q26" r:id="rId34"/>
    <hyperlink ref="A27" r:id="rId35"/>
    <hyperlink ref="A28" r:id="rId36" location="/?basemap=hydro&amp;crop=cassava&amp;food=none&amp;indicator=45501a04-43ed-4026-8fa1-694ed709e08a&amp;irrigation=all&amp;lat=30.00&amp;lng=-15.00&amp;opacity=1&amp;period=year&amp;period_value=baseline&amp;scope=global&amp;type=absolute&amp;year=baseline&amp;zoom=3"/>
    <hyperlink ref="Q28" r:id="rId37"/>
    <hyperlink ref="A29" r:id="rId38"/>
    <hyperlink ref="Q30" r:id="rId39"/>
    <hyperlink ref="A31" r:id="rId40"/>
    <hyperlink ref="Q31" r:id="rId41"/>
    <hyperlink ref="Q32" r:id="rId42"/>
    <hyperlink ref="A33" r:id="rId43"/>
    <hyperlink ref="A34" r:id="rId44"/>
    <hyperlink ref="Q34" r:id="rId45"/>
    <hyperlink ref="A35" r:id="rId46"/>
    <hyperlink ref="Q35" r:id="rId47"/>
    <hyperlink ref="A36" r:id="rId48"/>
    <hyperlink ref="Q36" r:id="rId49"/>
    <hyperlink ref="Q37" r:id="rId50"/>
    <hyperlink ref="A38" r:id="rId51"/>
    <hyperlink ref="A39" r:id="rId52"/>
    <hyperlink ref="A40" r:id="rId53"/>
    <hyperlink ref="A41" r:id="rId54"/>
    <hyperlink ref="A42" r:id="rId55"/>
    <hyperlink ref="Q42" r:id="rId56"/>
    <hyperlink ref="A43" r:id="rId57"/>
    <hyperlink ref="A45" r:id="rId58"/>
    <hyperlink ref="Q45" r:id="rId59"/>
    <hyperlink ref="A46" r:id="rId60"/>
    <hyperlink ref="Q46" r:id="rId61"/>
    <hyperlink ref="A47" r:id="rId62"/>
    <hyperlink ref="A48" r:id="rId63"/>
    <hyperlink ref="Q48" r:id="rId64"/>
    <hyperlink ref="AN48" r:id="rId65"/>
    <hyperlink ref="A49" r:id="rId66"/>
    <hyperlink ref="Q49" r:id="rId67"/>
    <hyperlink ref="A50" r:id="rId68"/>
    <hyperlink ref="Q50" r:id="rId69"/>
    <hyperlink ref="A51" r:id="rId70"/>
    <hyperlink ref="Q51" r:id="rId71"/>
    <hyperlink ref="A52" r:id="rId72"/>
    <hyperlink ref="Q52" r:id="rId73"/>
    <hyperlink ref="Q54" r:id="rId74"/>
    <hyperlink ref="A55" r:id="rId75"/>
    <hyperlink ref="Q56" r:id="rId76"/>
    <hyperlink ref="A57" r:id="rId77"/>
    <hyperlink ref="A58" r:id="rId78"/>
    <hyperlink ref="Q58" r:id="rId79"/>
    <hyperlink ref="A59" r:id="rId80"/>
    <hyperlink ref="Q59" r:id="rId81"/>
    <hyperlink ref="A60" r:id="rId82"/>
    <hyperlink ref="Q60" r:id="rId83"/>
    <hyperlink ref="A61" r:id="rId84"/>
    <hyperlink ref="A62" r:id="rId85"/>
    <hyperlink ref="A63" r:id="rId86"/>
    <hyperlink ref="Q63" r:id="rId87"/>
    <hyperlink ref="A64" r:id="rId88"/>
    <hyperlink ref="A65" r:id="rId89"/>
    <hyperlink ref="A67" r:id="rId90"/>
    <hyperlink ref="Q67" r:id="rId91"/>
    <hyperlink ref="A68" r:id="rId92"/>
    <hyperlink ref="Q68" r:id="rId93"/>
    <hyperlink ref="Q69" r:id="rId94" location="/business"/>
    <hyperlink ref="A70" r:id="rId95"/>
    <hyperlink ref="Q70" r:id="rId96"/>
    <hyperlink ref="A72" r:id="rId97"/>
    <hyperlink ref="Q72" r:id="rId98"/>
    <hyperlink ref="A73" r:id="rId99"/>
    <hyperlink ref="Q73" r:id="rId100"/>
    <hyperlink ref="A74" r:id="rId101"/>
    <hyperlink ref="A75" r:id="rId102"/>
    <hyperlink ref="A76" r:id="rId103"/>
    <hyperlink ref="A77" r:id="rId104"/>
    <hyperlink ref="Q77" r:id="rId105"/>
    <hyperlink ref="Q78" r:id="rId106"/>
    <hyperlink ref="A79" r:id="rId107"/>
    <hyperlink ref="Q79" r:id="rId108"/>
    <hyperlink ref="A80" r:id="rId109" location=":~:text=The%20Index%20is%20the%20world's,impacts%20on%20the%20Global%20Commons."/>
    <hyperlink ref="Q80" r:id="rId110"/>
    <hyperlink ref="A81" r:id="rId111"/>
    <hyperlink ref="Q81" r:id="rId112"/>
    <hyperlink ref="A82" r:id="rId113"/>
    <hyperlink ref="A83" r:id="rId114"/>
    <hyperlink ref="A84" r:id="rId115" location=":~:text=A%20Biodiversity%20Guidance%20Navigation%20Tool,biodiversity%2Dinclusive%20natural%20capital%20assessments."/>
    <hyperlink ref="Q84" r:id="rId116"/>
    <hyperlink ref="A85" r:id="rId117"/>
    <hyperlink ref="Q85" r:id="rId118"/>
    <hyperlink ref="A86" r:id="rId119"/>
    <hyperlink ref="Q86" r:id="rId120"/>
    <hyperlink ref="A87" r:id="rId121"/>
    <hyperlink ref="Q87" r:id="rId122"/>
    <hyperlink ref="A88" r:id="rId123"/>
    <hyperlink ref="Q88" r:id="rId124"/>
    <hyperlink ref="A89" r:id="rId125"/>
    <hyperlink ref="Q89" r:id="rId126"/>
    <hyperlink ref="A90" r:id="rId127"/>
    <hyperlink ref="A91" r:id="rId128"/>
    <hyperlink ref="A92" r:id="rId129"/>
    <hyperlink ref="A93" r:id="rId130"/>
    <hyperlink ref="Q93" r:id="rId131"/>
    <hyperlink ref="A94" r:id="rId132"/>
    <hyperlink ref="Q94" r:id="rId133"/>
    <hyperlink ref="A95" r:id="rId134"/>
    <hyperlink ref="A96" r:id="rId135"/>
    <hyperlink ref="Q96" r:id="rId136"/>
    <hyperlink ref="A97" r:id="rId137"/>
    <hyperlink ref="Q97" r:id="rId138"/>
    <hyperlink ref="A98" r:id="rId139"/>
    <hyperlink ref="Q98" r:id="rId140"/>
    <hyperlink ref="A99" r:id="rId141"/>
    <hyperlink ref="Q99" r:id="rId142"/>
    <hyperlink ref="A100" r:id="rId143"/>
    <hyperlink ref="A101" r:id="rId144"/>
    <hyperlink ref="Q101" r:id="rId145"/>
    <hyperlink ref="A102" r:id="rId146"/>
    <hyperlink ref="Q102" r:id="rId147"/>
    <hyperlink ref="A103" r:id="rId148"/>
    <hyperlink ref="A104" r:id="rId149"/>
    <hyperlink ref="A105" r:id="rId150"/>
    <hyperlink ref="Q105" r:id="rId151"/>
    <hyperlink ref="A106" r:id="rId152"/>
    <hyperlink ref="Q106" r:id="rId153"/>
    <hyperlink ref="A107" r:id="rId154"/>
    <hyperlink ref="Q107" r:id="rId155"/>
    <hyperlink ref="A108" r:id="rId156"/>
    <hyperlink ref="A109" r:id="rId157" location="project-tabs"/>
    <hyperlink ref="A110" r:id="rId158" location=":~:text=2018-,The%20Biodiversity%20Information%20System%20Framework%20Tool,requires%20biodiversity%20indicators%20and%20databases.&amp;text=The%20Tool%20is%20an%20interactive,diagram%20of%20an%20information%20system."/>
    <hyperlink ref="Q110" r:id="rId159"/>
    <hyperlink ref="A111" r:id="rId160"/>
    <hyperlink ref="Q111" r:id="rId161"/>
    <hyperlink ref="A112" r:id="rId162"/>
    <hyperlink ref="Q112" r:id="rId163"/>
    <hyperlink ref="Q113" r:id="rId164"/>
    <hyperlink ref="A114" r:id="rId165"/>
    <hyperlink ref="Q114" r:id="rId166"/>
    <hyperlink ref="A115" r:id="rId167"/>
    <hyperlink ref="A116" r:id="rId168"/>
    <hyperlink ref="Q116" r:id="rId169"/>
    <hyperlink ref="A117" r:id="rId170"/>
    <hyperlink ref="Q117" r:id="rId171"/>
    <hyperlink ref="A118" r:id="rId172"/>
    <hyperlink ref="Q118" r:id="rId173"/>
    <hyperlink ref="A119" r:id="rId174" location=":~:text=The%20National%20Ecosystem%20Services%20Classification%20System%20(NESCS)%20provides,services,%20between%20the%20natural%20environment%20and%20human%20well-being."/>
    <hyperlink ref="Q119" r:id="rId175"/>
    <hyperlink ref="A121" r:id="rId176"/>
    <hyperlink ref="A122" r:id="rId177"/>
    <hyperlink ref="A123" r:id="rId178"/>
    <hyperlink ref="A124" r:id="rId179"/>
    <hyperlink ref="A125" r:id="rId180"/>
    <hyperlink ref="Q125" r:id="rId181"/>
    <hyperlink ref="Q126" r:id="rId182"/>
    <hyperlink ref="Q128" r:id="rId183"/>
    <hyperlink ref="A129" r:id="rId184"/>
    <hyperlink ref="Q131" r:id="rId185"/>
    <hyperlink ref="A134" r:id="rId186"/>
    <hyperlink ref="Q134" r:id="rId187" location=":~:text=The%20Multiscale%20Integrated%20Models%20of,and%20social%20capital%20through%20an"/>
    <hyperlink ref="A135" r:id="rId188" location="qt-science_center_objects"/>
    <hyperlink ref="Q135" r:id="rId189"/>
    <hyperlink ref="A136" r:id="rId190"/>
    <hyperlink ref="Q137" r:id="rId191"/>
    <hyperlink ref="A138" r:id="rId192"/>
    <hyperlink ref="A140" r:id="rId193"/>
    <hyperlink ref="A142" r:id="rId194"/>
    <hyperlink ref="A143" r:id="rId195"/>
    <hyperlink ref="A144" r:id="rId196"/>
    <hyperlink ref="Q144" r:id="rId197"/>
    <hyperlink ref="Q145" r:id="rId198"/>
    <hyperlink ref="A146" r:id="rId199"/>
    <hyperlink ref="Q146" r:id="rId200"/>
    <hyperlink ref="A147" r:id="rId201"/>
    <hyperlink ref="Q147" r:id="rId202"/>
    <hyperlink ref="A148" r:id="rId203"/>
    <hyperlink ref="Q148" r:id="rId204"/>
    <hyperlink ref="A149" r:id="rId205"/>
    <hyperlink ref="Q149" r:id="rId206"/>
    <hyperlink ref="A150" r:id="rId207"/>
    <hyperlink ref="Q150" r:id="rId208"/>
    <hyperlink ref="A151" r:id="rId209"/>
    <hyperlink ref="Q151" r:id="rId210"/>
    <hyperlink ref="Q156" r:id="rId211"/>
    <hyperlink ref="Q157" r:id="rId212"/>
    <hyperlink ref="Q158" r:id="rId213"/>
    <hyperlink ref="Q159" r:id="rId214"/>
    <hyperlink ref="Q160" r:id="rId215"/>
    <hyperlink ref="Q161" r:id="rId21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1"/>
  <sheetViews>
    <sheetView showGridLines="0" workbookViewId="0">
      <selection sqref="A1:B1"/>
    </sheetView>
  </sheetViews>
  <sheetFormatPr defaultColWidth="14.44140625" defaultRowHeight="15.75" customHeight="1"/>
  <cols>
    <col min="1" max="1" width="30.109375" customWidth="1"/>
    <col min="2" max="2" width="67.33203125" customWidth="1"/>
    <col min="3" max="7" width="10.88671875" customWidth="1"/>
  </cols>
  <sheetData>
    <row r="1" spans="1:7" ht="30" customHeight="1">
      <c r="A1" s="172" t="s">
        <v>2146</v>
      </c>
      <c r="B1" s="162"/>
      <c r="C1" s="173" t="s">
        <v>2147</v>
      </c>
      <c r="D1" s="162"/>
      <c r="E1" s="162"/>
      <c r="F1" s="162"/>
      <c r="G1" s="162"/>
    </row>
    <row r="2" spans="1:7" ht="26.4">
      <c r="A2" s="152" t="s">
        <v>48</v>
      </c>
      <c r="B2" s="152" t="s">
        <v>37</v>
      </c>
      <c r="C2" s="156" t="s">
        <v>2054</v>
      </c>
      <c r="D2" s="156" t="s">
        <v>58</v>
      </c>
      <c r="E2" s="156" t="s">
        <v>59</v>
      </c>
      <c r="F2" s="156" t="s">
        <v>2055</v>
      </c>
      <c r="G2" s="156" t="s">
        <v>23</v>
      </c>
    </row>
    <row r="3" spans="1:7" ht="13.2">
      <c r="A3" s="157" t="s">
        <v>121</v>
      </c>
      <c r="B3" s="158" t="s">
        <v>301</v>
      </c>
      <c r="C3" s="159">
        <v>1</v>
      </c>
      <c r="D3" s="159">
        <v>0</v>
      </c>
      <c r="E3" s="159">
        <v>0</v>
      </c>
      <c r="F3" s="159">
        <v>1</v>
      </c>
      <c r="G3" s="159">
        <v>1</v>
      </c>
    </row>
    <row r="4" spans="1:7" ht="13.2">
      <c r="A4" s="157"/>
      <c r="B4" s="160" t="s">
        <v>759</v>
      </c>
      <c r="C4" s="159">
        <v>1</v>
      </c>
      <c r="D4" s="159">
        <v>0</v>
      </c>
      <c r="E4" s="159">
        <v>1</v>
      </c>
      <c r="F4" s="159">
        <v>1</v>
      </c>
      <c r="G4" s="159">
        <v>0</v>
      </c>
    </row>
    <row r="5" spans="1:7" ht="13.2">
      <c r="A5" s="157"/>
      <c r="B5" s="158" t="s">
        <v>2083</v>
      </c>
      <c r="C5" s="159">
        <v>0</v>
      </c>
      <c r="D5" s="159">
        <v>1</v>
      </c>
      <c r="E5" s="159">
        <v>1</v>
      </c>
      <c r="F5" s="159">
        <v>0</v>
      </c>
      <c r="G5" s="159">
        <v>0</v>
      </c>
    </row>
    <row r="6" spans="1:7" ht="13.2">
      <c r="A6" s="157"/>
      <c r="B6" s="160" t="s">
        <v>287</v>
      </c>
      <c r="C6" s="159">
        <v>1</v>
      </c>
      <c r="D6" s="159">
        <v>1</v>
      </c>
      <c r="E6" s="159">
        <v>1</v>
      </c>
      <c r="F6" s="159">
        <v>1</v>
      </c>
      <c r="G6" s="159">
        <v>0</v>
      </c>
    </row>
    <row r="7" spans="1:7" ht="13.2">
      <c r="A7" s="157"/>
      <c r="B7" s="160" t="s">
        <v>154</v>
      </c>
      <c r="C7" s="159">
        <v>1</v>
      </c>
      <c r="D7" s="159">
        <v>1</v>
      </c>
      <c r="E7" s="159">
        <v>1</v>
      </c>
      <c r="F7" s="159">
        <v>1</v>
      </c>
      <c r="G7" s="159">
        <v>1</v>
      </c>
    </row>
    <row r="8" spans="1:7" ht="13.2">
      <c r="A8" s="157"/>
      <c r="B8" s="160" t="s">
        <v>114</v>
      </c>
      <c r="C8" s="159">
        <v>0</v>
      </c>
      <c r="D8" s="159">
        <v>0</v>
      </c>
      <c r="E8" s="159">
        <v>0</v>
      </c>
      <c r="F8" s="159">
        <v>1</v>
      </c>
      <c r="G8" s="159">
        <v>0</v>
      </c>
    </row>
    <row r="9" spans="1:7" ht="13.2">
      <c r="A9" s="157" t="s">
        <v>142</v>
      </c>
      <c r="B9" s="160" t="s">
        <v>497</v>
      </c>
      <c r="C9" s="159">
        <v>0</v>
      </c>
      <c r="D9" s="159">
        <v>1</v>
      </c>
      <c r="E9" s="159">
        <v>0</v>
      </c>
      <c r="F9" s="159">
        <v>0</v>
      </c>
      <c r="G9" s="159">
        <v>0</v>
      </c>
    </row>
    <row r="10" spans="1:7" ht="13.2">
      <c r="A10" s="157"/>
      <c r="B10" s="160" t="s">
        <v>138</v>
      </c>
      <c r="C10" s="159">
        <v>0</v>
      </c>
      <c r="D10" s="159">
        <v>1</v>
      </c>
      <c r="E10" s="159">
        <v>0</v>
      </c>
      <c r="F10" s="159">
        <v>0</v>
      </c>
      <c r="G10" s="159">
        <v>0</v>
      </c>
    </row>
    <row r="11" spans="1:7" ht="13.2">
      <c r="A11" s="157"/>
      <c r="B11" s="160" t="s">
        <v>1523</v>
      </c>
      <c r="C11" s="159">
        <v>0</v>
      </c>
      <c r="D11" s="159">
        <v>0</v>
      </c>
      <c r="E11" s="159">
        <v>1</v>
      </c>
      <c r="F11" s="159">
        <v>0</v>
      </c>
      <c r="G11" s="159">
        <v>0</v>
      </c>
    </row>
    <row r="12" spans="1:7" ht="13.2">
      <c r="A12" s="157"/>
      <c r="B12" s="160" t="s">
        <v>905</v>
      </c>
      <c r="C12" s="159">
        <v>0</v>
      </c>
      <c r="D12" s="159">
        <v>0</v>
      </c>
      <c r="E12" s="159">
        <v>0</v>
      </c>
      <c r="F12" s="159">
        <v>1</v>
      </c>
      <c r="G12" s="159">
        <v>0</v>
      </c>
    </row>
    <row r="13" spans="1:7" ht="13.2">
      <c r="A13" s="157"/>
      <c r="B13" s="160" t="s">
        <v>914</v>
      </c>
      <c r="C13" s="159">
        <v>0</v>
      </c>
      <c r="D13" s="159">
        <v>1</v>
      </c>
      <c r="E13" s="159">
        <v>0</v>
      </c>
      <c r="F13" s="159">
        <v>0</v>
      </c>
      <c r="G13" s="159">
        <v>0</v>
      </c>
    </row>
    <row r="14" spans="1:7" ht="13.2">
      <c r="A14" s="157"/>
      <c r="B14" s="158" t="s">
        <v>354</v>
      </c>
      <c r="C14" s="159">
        <v>1</v>
      </c>
      <c r="D14" s="159">
        <v>1</v>
      </c>
      <c r="E14" s="159">
        <v>0</v>
      </c>
      <c r="F14" s="159">
        <v>1</v>
      </c>
      <c r="G14" s="159">
        <v>1</v>
      </c>
    </row>
    <row r="15" spans="1:7" ht="13.2">
      <c r="A15" s="157"/>
      <c r="B15" s="160" t="s">
        <v>1924</v>
      </c>
      <c r="C15" s="159">
        <v>1</v>
      </c>
      <c r="D15" s="159">
        <v>1</v>
      </c>
      <c r="E15" s="159">
        <v>0</v>
      </c>
      <c r="F15" s="159">
        <v>1</v>
      </c>
      <c r="G15" s="159">
        <v>1</v>
      </c>
    </row>
    <row r="16" spans="1:7" ht="13.2">
      <c r="A16" s="157"/>
      <c r="B16" s="160" t="s">
        <v>748</v>
      </c>
      <c r="C16" s="159">
        <v>1</v>
      </c>
      <c r="D16" s="159">
        <v>0</v>
      </c>
      <c r="E16" s="159">
        <v>0</v>
      </c>
      <c r="F16" s="159">
        <v>1</v>
      </c>
      <c r="G16" s="159">
        <v>1</v>
      </c>
    </row>
    <row r="17" spans="1:7" ht="13.2">
      <c r="A17" s="157"/>
      <c r="B17" s="160" t="s">
        <v>369</v>
      </c>
      <c r="C17" s="159">
        <v>0</v>
      </c>
      <c r="D17" s="159">
        <v>1</v>
      </c>
      <c r="E17" s="159">
        <v>0</v>
      </c>
      <c r="F17" s="159">
        <v>0</v>
      </c>
      <c r="G17" s="159">
        <v>0</v>
      </c>
    </row>
    <row r="18" spans="1:7" ht="13.2">
      <c r="A18" s="157"/>
      <c r="B18" s="160" t="s">
        <v>670</v>
      </c>
      <c r="C18" s="159">
        <v>0</v>
      </c>
      <c r="D18" s="159">
        <v>0</v>
      </c>
      <c r="E18" s="159">
        <v>1</v>
      </c>
      <c r="F18" s="159">
        <v>0</v>
      </c>
      <c r="G18" s="159">
        <v>0</v>
      </c>
    </row>
    <row r="19" spans="1:7" ht="13.2">
      <c r="A19" s="157"/>
      <c r="B19" s="160" t="s">
        <v>388</v>
      </c>
      <c r="C19" s="159">
        <v>0</v>
      </c>
      <c r="D19" s="159">
        <v>0</v>
      </c>
      <c r="E19" s="159">
        <v>1</v>
      </c>
      <c r="F19" s="159">
        <v>0</v>
      </c>
      <c r="G19" s="159">
        <v>0</v>
      </c>
    </row>
    <row r="20" spans="1:7" ht="13.2">
      <c r="A20" s="157"/>
      <c r="B20" s="160" t="s">
        <v>1795</v>
      </c>
      <c r="C20" s="159">
        <v>0</v>
      </c>
      <c r="D20" s="159">
        <v>1</v>
      </c>
      <c r="E20" s="159">
        <v>0</v>
      </c>
      <c r="F20" s="159">
        <v>0</v>
      </c>
      <c r="G20" s="159">
        <v>0</v>
      </c>
    </row>
    <row r="21" spans="1:7" ht="13.2">
      <c r="A21" s="157"/>
      <c r="B21" s="160" t="s">
        <v>333</v>
      </c>
      <c r="C21" s="159">
        <v>0</v>
      </c>
      <c r="D21" s="159">
        <v>1</v>
      </c>
      <c r="E21" s="159">
        <v>0</v>
      </c>
      <c r="F21" s="159">
        <v>0</v>
      </c>
      <c r="G21" s="159">
        <v>0</v>
      </c>
    </row>
    <row r="22" spans="1:7" ht="13.2">
      <c r="A22" s="157"/>
      <c r="B22" s="158" t="s">
        <v>1720</v>
      </c>
      <c r="C22" s="159">
        <v>0</v>
      </c>
      <c r="D22" s="159">
        <v>1</v>
      </c>
      <c r="E22" s="159">
        <v>0</v>
      </c>
      <c r="F22" s="159">
        <v>1</v>
      </c>
      <c r="G22" s="159">
        <v>0</v>
      </c>
    </row>
    <row r="23" spans="1:7" ht="13.2">
      <c r="A23" s="157"/>
      <c r="B23" s="160" t="s">
        <v>176</v>
      </c>
      <c r="C23" s="159">
        <v>1</v>
      </c>
      <c r="D23" s="159">
        <v>0</v>
      </c>
      <c r="E23" s="159">
        <v>1</v>
      </c>
      <c r="F23" s="159">
        <v>1</v>
      </c>
      <c r="G23" s="159">
        <v>0</v>
      </c>
    </row>
    <row r="24" spans="1:7" ht="13.2">
      <c r="A24" s="157"/>
      <c r="B24" s="160" t="s">
        <v>505</v>
      </c>
      <c r="C24" s="159">
        <v>0</v>
      </c>
      <c r="D24" s="159">
        <v>0</v>
      </c>
      <c r="E24" s="159">
        <v>1</v>
      </c>
      <c r="F24" s="159">
        <v>0</v>
      </c>
      <c r="G24" s="159">
        <v>0</v>
      </c>
    </row>
    <row r="25" spans="1:7" ht="13.2">
      <c r="A25" s="157"/>
      <c r="B25" s="158" t="s">
        <v>2082</v>
      </c>
      <c r="C25" s="159">
        <v>0</v>
      </c>
      <c r="D25" s="159">
        <v>0</v>
      </c>
      <c r="E25" s="159">
        <v>0</v>
      </c>
      <c r="F25" s="159">
        <v>0</v>
      </c>
      <c r="G25" s="159">
        <v>1</v>
      </c>
    </row>
    <row r="26" spans="1:7" ht="13.2">
      <c r="A26" s="157"/>
      <c r="B26" s="160" t="s">
        <v>1878</v>
      </c>
      <c r="C26" s="159">
        <v>0</v>
      </c>
      <c r="D26" s="159">
        <v>0</v>
      </c>
      <c r="E26" s="159">
        <v>0</v>
      </c>
      <c r="F26" s="159">
        <v>0</v>
      </c>
      <c r="G26" s="159">
        <v>1</v>
      </c>
    </row>
    <row r="27" spans="1:7" ht="13.2">
      <c r="A27" s="157"/>
      <c r="B27" s="160" t="s">
        <v>1473</v>
      </c>
      <c r="C27" s="159">
        <v>0</v>
      </c>
      <c r="D27" s="159">
        <v>0</v>
      </c>
      <c r="E27" s="159">
        <v>0</v>
      </c>
      <c r="F27" s="159">
        <v>1</v>
      </c>
      <c r="G27" s="159">
        <v>0</v>
      </c>
    </row>
    <row r="28" spans="1:7" ht="13.2">
      <c r="A28" s="157"/>
      <c r="B28" s="160" t="s">
        <v>274</v>
      </c>
      <c r="C28" s="159">
        <v>1</v>
      </c>
      <c r="D28" s="159">
        <v>1</v>
      </c>
      <c r="E28" s="159">
        <v>0</v>
      </c>
      <c r="F28" s="159">
        <v>0</v>
      </c>
      <c r="G28" s="159">
        <v>1</v>
      </c>
    </row>
    <row r="29" spans="1:7" ht="13.2">
      <c r="A29" s="157"/>
      <c r="B29" s="160" t="s">
        <v>641</v>
      </c>
      <c r="C29" s="159">
        <v>0</v>
      </c>
      <c r="D29" s="159">
        <v>1</v>
      </c>
      <c r="E29" s="159">
        <v>1</v>
      </c>
      <c r="F29" s="159">
        <v>0</v>
      </c>
      <c r="G29" s="159">
        <v>0</v>
      </c>
    </row>
    <row r="30" spans="1:7" ht="13.2">
      <c r="A30" s="157" t="s">
        <v>248</v>
      </c>
      <c r="B30" s="160" t="s">
        <v>1437</v>
      </c>
      <c r="C30" s="159">
        <v>1</v>
      </c>
      <c r="D30" s="159">
        <v>1</v>
      </c>
      <c r="E30" s="159">
        <v>1</v>
      </c>
      <c r="F30" s="159">
        <v>1</v>
      </c>
      <c r="G30" s="159">
        <v>1</v>
      </c>
    </row>
    <row r="31" spans="1:7" ht="13.2">
      <c r="A31" s="157"/>
      <c r="B31" s="158" t="s">
        <v>1672</v>
      </c>
      <c r="C31" s="159">
        <v>0</v>
      </c>
      <c r="D31" s="159">
        <v>1</v>
      </c>
      <c r="E31" s="159">
        <v>0</v>
      </c>
      <c r="F31" s="159">
        <v>0</v>
      </c>
      <c r="G31" s="159">
        <v>0</v>
      </c>
    </row>
    <row r="32" spans="1:7" ht="13.2">
      <c r="A32" s="157"/>
      <c r="B32" s="160" t="s">
        <v>398</v>
      </c>
      <c r="C32" s="159">
        <v>1</v>
      </c>
      <c r="D32" s="159">
        <v>1</v>
      </c>
      <c r="E32" s="159">
        <v>0</v>
      </c>
      <c r="F32" s="159">
        <v>1</v>
      </c>
      <c r="G32" s="159">
        <v>0</v>
      </c>
    </row>
    <row r="33" spans="1:7" ht="13.2">
      <c r="A33" s="157"/>
      <c r="B33" s="160" t="s">
        <v>415</v>
      </c>
      <c r="C33" s="159">
        <v>1</v>
      </c>
      <c r="D33" s="159">
        <v>1</v>
      </c>
      <c r="E33" s="159">
        <v>1</v>
      </c>
      <c r="F33" s="159">
        <v>1</v>
      </c>
      <c r="G33" s="159">
        <v>0</v>
      </c>
    </row>
    <row r="34" spans="1:7" ht="13.2">
      <c r="A34" s="157"/>
      <c r="B34" s="160" t="s">
        <v>244</v>
      </c>
      <c r="C34" s="159">
        <v>1</v>
      </c>
      <c r="D34" s="159">
        <v>1</v>
      </c>
      <c r="E34" s="159">
        <v>1</v>
      </c>
      <c r="F34" s="159">
        <v>1</v>
      </c>
      <c r="G34" s="159">
        <v>0</v>
      </c>
    </row>
    <row r="35" spans="1:7" ht="13.2">
      <c r="A35" s="157"/>
      <c r="B35" s="158" t="s">
        <v>1557</v>
      </c>
      <c r="C35" s="159">
        <v>1</v>
      </c>
      <c r="D35" s="159">
        <v>1</v>
      </c>
      <c r="E35" s="159">
        <v>1</v>
      </c>
      <c r="F35" s="159">
        <v>0</v>
      </c>
      <c r="G35" s="159">
        <v>0</v>
      </c>
    </row>
    <row r="36" spans="1:7" ht="13.2">
      <c r="A36" s="157"/>
      <c r="B36" s="160" t="s">
        <v>1579</v>
      </c>
      <c r="C36" s="159">
        <v>1</v>
      </c>
      <c r="D36" s="159">
        <v>1</v>
      </c>
      <c r="E36" s="159">
        <v>1</v>
      </c>
      <c r="F36" s="159">
        <v>1</v>
      </c>
      <c r="G36" s="159">
        <v>0</v>
      </c>
    </row>
    <row r="37" spans="1:7" ht="13.2">
      <c r="A37" s="157"/>
      <c r="B37" s="160" t="s">
        <v>260</v>
      </c>
      <c r="C37" s="159">
        <v>1</v>
      </c>
      <c r="D37" s="159">
        <v>0</v>
      </c>
      <c r="E37" s="159">
        <v>0</v>
      </c>
      <c r="F37" s="159">
        <v>1</v>
      </c>
      <c r="G37" s="159">
        <v>0</v>
      </c>
    </row>
    <row r="38" spans="1:7" ht="13.2">
      <c r="A38" s="157"/>
      <c r="B38" s="160" t="s">
        <v>1424</v>
      </c>
      <c r="C38" s="159">
        <v>0</v>
      </c>
      <c r="D38" s="159">
        <v>0</v>
      </c>
      <c r="E38" s="159">
        <v>1</v>
      </c>
      <c r="F38" s="159">
        <v>0</v>
      </c>
      <c r="G38" s="159">
        <v>0</v>
      </c>
    </row>
    <row r="39" spans="1:7" ht="13.2">
      <c r="A39" s="157"/>
      <c r="B39" s="160" t="s">
        <v>585</v>
      </c>
      <c r="C39" s="159">
        <v>1</v>
      </c>
      <c r="D39" s="159">
        <v>1</v>
      </c>
      <c r="E39" s="159">
        <v>1</v>
      </c>
      <c r="F39" s="159">
        <v>1</v>
      </c>
      <c r="G39" s="159">
        <v>1</v>
      </c>
    </row>
    <row r="40" spans="1:7" ht="13.2">
      <c r="A40" s="157"/>
      <c r="B40" s="160" t="s">
        <v>1342</v>
      </c>
      <c r="C40" s="159">
        <v>1</v>
      </c>
      <c r="D40" s="159">
        <v>1</v>
      </c>
      <c r="E40" s="159">
        <v>1</v>
      </c>
      <c r="F40" s="159">
        <v>1</v>
      </c>
      <c r="G40" s="159">
        <v>1</v>
      </c>
    </row>
    <row r="41" spans="1:7" ht="13.2">
      <c r="A41" s="157"/>
      <c r="B41" s="160" t="s">
        <v>1394</v>
      </c>
      <c r="C41" s="159">
        <v>0</v>
      </c>
      <c r="D41" s="159">
        <v>1</v>
      </c>
      <c r="E41" s="159">
        <v>0</v>
      </c>
      <c r="F41" s="159">
        <v>0</v>
      </c>
      <c r="G41" s="159">
        <v>0</v>
      </c>
    </row>
    <row r="42" spans="1:7" ht="13.2">
      <c r="A42" s="157"/>
      <c r="B42" s="160" t="s">
        <v>578</v>
      </c>
      <c r="C42" s="159">
        <v>1</v>
      </c>
      <c r="D42" s="159">
        <v>1</v>
      </c>
      <c r="E42" s="159">
        <v>1</v>
      </c>
      <c r="F42" s="159">
        <v>1</v>
      </c>
      <c r="G42" s="159">
        <v>0</v>
      </c>
    </row>
    <row r="43" spans="1:7" ht="13.2">
      <c r="A43" s="157"/>
      <c r="B43" s="160" t="s">
        <v>1545</v>
      </c>
      <c r="C43" s="159">
        <v>1</v>
      </c>
      <c r="D43" s="159">
        <v>1</v>
      </c>
      <c r="E43" s="159">
        <v>1</v>
      </c>
      <c r="F43" s="159">
        <v>1</v>
      </c>
      <c r="G43" s="159">
        <v>1</v>
      </c>
    </row>
    <row r="44" spans="1:7" ht="13.2">
      <c r="A44" s="157"/>
      <c r="B44" s="160" t="s">
        <v>735</v>
      </c>
      <c r="C44" s="159">
        <v>1</v>
      </c>
      <c r="D44" s="159">
        <v>1</v>
      </c>
      <c r="E44" s="159">
        <v>1</v>
      </c>
      <c r="F44" s="159">
        <v>0</v>
      </c>
      <c r="G44" s="159">
        <v>0</v>
      </c>
    </row>
    <row r="45" spans="1:7" ht="13.2">
      <c r="A45" s="157" t="s">
        <v>426</v>
      </c>
      <c r="B45" s="160" t="s">
        <v>1822</v>
      </c>
      <c r="C45" s="159">
        <v>0</v>
      </c>
      <c r="D45" s="159">
        <v>1</v>
      </c>
      <c r="E45" s="159">
        <v>0</v>
      </c>
      <c r="F45" s="159">
        <v>0</v>
      </c>
      <c r="G45" s="159">
        <v>0</v>
      </c>
    </row>
    <row r="46" spans="1:7" ht="13.2">
      <c r="A46" s="157" t="s">
        <v>196</v>
      </c>
      <c r="B46" s="158" t="s">
        <v>872</v>
      </c>
      <c r="C46" s="159">
        <v>1</v>
      </c>
      <c r="D46" s="159">
        <v>1</v>
      </c>
      <c r="E46" s="159">
        <v>0</v>
      </c>
      <c r="F46" s="159">
        <v>0</v>
      </c>
      <c r="G46" s="159">
        <v>1</v>
      </c>
    </row>
    <row r="47" spans="1:7" ht="13.2">
      <c r="A47" s="157"/>
      <c r="B47" s="160" t="s">
        <v>967</v>
      </c>
      <c r="C47" s="159">
        <v>1</v>
      </c>
      <c r="D47" s="159">
        <v>1</v>
      </c>
      <c r="E47" s="159">
        <v>1</v>
      </c>
      <c r="F47" s="159">
        <v>1</v>
      </c>
      <c r="G47" s="159">
        <v>0</v>
      </c>
    </row>
    <row r="48" spans="1:7" ht="13.2">
      <c r="A48" s="157"/>
      <c r="B48" s="158" t="s">
        <v>2097</v>
      </c>
      <c r="C48" s="159">
        <v>1</v>
      </c>
      <c r="D48" s="159">
        <v>1</v>
      </c>
      <c r="E48" s="159">
        <v>1</v>
      </c>
      <c r="F48" s="159">
        <v>1</v>
      </c>
      <c r="G48" s="159">
        <v>1</v>
      </c>
    </row>
    <row r="49" spans="1:7" ht="13.2">
      <c r="A49" s="157"/>
      <c r="B49" s="158" t="s">
        <v>1803</v>
      </c>
      <c r="C49" s="159">
        <v>1</v>
      </c>
      <c r="D49" s="159">
        <v>1</v>
      </c>
      <c r="E49" s="159">
        <v>1</v>
      </c>
      <c r="F49" s="159">
        <v>1</v>
      </c>
      <c r="G49" s="159">
        <v>0</v>
      </c>
    </row>
    <row r="50" spans="1:7" ht="13.2">
      <c r="A50" s="157"/>
      <c r="B50" s="160" t="s">
        <v>983</v>
      </c>
      <c r="C50" s="159">
        <v>1</v>
      </c>
      <c r="D50" s="159">
        <v>1</v>
      </c>
      <c r="E50" s="159">
        <v>1</v>
      </c>
      <c r="F50" s="159">
        <v>1</v>
      </c>
      <c r="G50" s="159">
        <v>0</v>
      </c>
    </row>
    <row r="51" spans="1:7" ht="13.2">
      <c r="A51" s="157"/>
      <c r="B51" s="160" t="s">
        <v>192</v>
      </c>
      <c r="C51" s="159">
        <v>0</v>
      </c>
      <c r="D51" s="159">
        <v>0</v>
      </c>
      <c r="E51" s="159">
        <v>0</v>
      </c>
      <c r="F51" s="159">
        <v>1</v>
      </c>
      <c r="G51" s="159">
        <v>0</v>
      </c>
    </row>
    <row r="52" spans="1:7" ht="13.2">
      <c r="A52" s="157"/>
      <c r="B52" s="160" t="s">
        <v>1138</v>
      </c>
      <c r="C52" s="159">
        <v>0</v>
      </c>
      <c r="D52" s="159">
        <v>1</v>
      </c>
      <c r="E52" s="159">
        <v>0</v>
      </c>
      <c r="F52" s="159">
        <v>0</v>
      </c>
      <c r="G52" s="159">
        <v>0</v>
      </c>
    </row>
    <row r="53" spans="1:7" ht="13.2">
      <c r="A53" s="157" t="s">
        <v>459</v>
      </c>
      <c r="B53" s="160" t="s">
        <v>1315</v>
      </c>
      <c r="C53" s="159">
        <v>1</v>
      </c>
      <c r="D53" s="159">
        <v>1</v>
      </c>
      <c r="E53" s="159">
        <v>1</v>
      </c>
      <c r="F53" s="159">
        <v>1</v>
      </c>
      <c r="G53" s="159">
        <v>1</v>
      </c>
    </row>
    <row r="54" spans="1:7" ht="13.2">
      <c r="A54" s="157"/>
      <c r="B54" s="160" t="s">
        <v>652</v>
      </c>
      <c r="C54" s="159">
        <v>1</v>
      </c>
      <c r="D54" s="159">
        <v>1</v>
      </c>
      <c r="E54" s="159">
        <v>1</v>
      </c>
      <c r="F54" s="159">
        <v>1</v>
      </c>
      <c r="G54" s="159">
        <v>0</v>
      </c>
    </row>
    <row r="55" spans="1:7" ht="13.2">
      <c r="A55" s="157"/>
      <c r="B55" s="158" t="s">
        <v>1002</v>
      </c>
      <c r="C55" s="159">
        <v>1</v>
      </c>
      <c r="D55" s="159">
        <v>0</v>
      </c>
      <c r="E55" s="159">
        <v>0</v>
      </c>
      <c r="F55" s="159">
        <v>0</v>
      </c>
      <c r="G55" s="159">
        <v>0</v>
      </c>
    </row>
    <row r="56" spans="1:7" ht="13.2">
      <c r="A56" s="157"/>
      <c r="B56" s="158" t="s">
        <v>2100</v>
      </c>
      <c r="C56" s="159">
        <v>1</v>
      </c>
      <c r="D56" s="159">
        <v>1</v>
      </c>
      <c r="E56" s="159">
        <v>1</v>
      </c>
      <c r="F56" s="159">
        <v>0</v>
      </c>
      <c r="G56" s="159">
        <v>1</v>
      </c>
    </row>
    <row r="57" spans="1:7" ht="13.2">
      <c r="A57" s="157"/>
      <c r="B57" s="160" t="s">
        <v>811</v>
      </c>
      <c r="C57" s="159">
        <v>0</v>
      </c>
      <c r="D57" s="159">
        <v>0</v>
      </c>
      <c r="E57" s="159">
        <v>1</v>
      </c>
      <c r="F57" s="159">
        <v>0</v>
      </c>
      <c r="G57" s="159">
        <v>0</v>
      </c>
    </row>
    <row r="58" spans="1:7" ht="13.2">
      <c r="A58" s="157"/>
      <c r="B58" s="160" t="s">
        <v>530</v>
      </c>
      <c r="C58" s="159">
        <v>0</v>
      </c>
      <c r="D58" s="159">
        <v>0</v>
      </c>
      <c r="E58" s="159">
        <v>0</v>
      </c>
      <c r="F58" s="159">
        <v>0</v>
      </c>
      <c r="G58" s="159">
        <v>1</v>
      </c>
    </row>
    <row r="59" spans="1:7" ht="13.2">
      <c r="A59" s="157"/>
      <c r="B59" s="160" t="s">
        <v>454</v>
      </c>
      <c r="C59" s="159">
        <v>0</v>
      </c>
      <c r="D59" s="159">
        <v>0</v>
      </c>
      <c r="E59" s="159">
        <v>1</v>
      </c>
      <c r="F59" s="159">
        <v>0</v>
      </c>
      <c r="G59" s="159">
        <v>0</v>
      </c>
    </row>
    <row r="60" spans="1:7" ht="13.2">
      <c r="A60" s="157"/>
      <c r="B60" s="158" t="s">
        <v>1068</v>
      </c>
      <c r="C60" s="159">
        <v>0</v>
      </c>
      <c r="D60" s="159">
        <v>1</v>
      </c>
      <c r="E60" s="159">
        <v>0</v>
      </c>
      <c r="F60" s="159">
        <v>0</v>
      </c>
      <c r="G60" s="159">
        <v>0</v>
      </c>
    </row>
    <row r="61" spans="1:7" ht="13.2">
      <c r="A61" s="157"/>
      <c r="B61" s="160" t="s">
        <v>1123</v>
      </c>
      <c r="C61" s="159">
        <v>0</v>
      </c>
      <c r="D61" s="159">
        <v>1</v>
      </c>
      <c r="E61" s="159">
        <v>0</v>
      </c>
      <c r="F61" s="159">
        <v>0</v>
      </c>
      <c r="G61" s="159">
        <v>0</v>
      </c>
    </row>
    <row r="62" spans="1:7" ht="13.2">
      <c r="A62" s="157"/>
      <c r="B62" s="158"/>
      <c r="C62" s="159"/>
      <c r="D62" s="159"/>
      <c r="E62" s="159"/>
      <c r="F62" s="159"/>
      <c r="G62" s="159"/>
    </row>
    <row r="63" spans="1:7" ht="13.2">
      <c r="A63" s="157"/>
      <c r="B63" s="158"/>
      <c r="C63" s="159"/>
      <c r="D63" s="159"/>
      <c r="E63" s="159"/>
      <c r="F63" s="159"/>
      <c r="G63" s="159"/>
    </row>
    <row r="64" spans="1:7" ht="13.2">
      <c r="A64" s="157"/>
      <c r="B64" s="158"/>
      <c r="C64" s="159"/>
      <c r="D64" s="159"/>
      <c r="E64" s="159"/>
      <c r="F64" s="159"/>
      <c r="G64" s="159"/>
    </row>
    <row r="65" spans="1:7" ht="13.2">
      <c r="A65" s="157"/>
      <c r="B65" s="158"/>
      <c r="C65" s="159"/>
      <c r="D65" s="159"/>
      <c r="E65" s="159"/>
      <c r="F65" s="159"/>
      <c r="G65" s="159"/>
    </row>
    <row r="66" spans="1:7" ht="13.2">
      <c r="A66" s="157"/>
      <c r="B66" s="158"/>
      <c r="C66" s="159"/>
      <c r="D66" s="159"/>
      <c r="E66" s="159"/>
      <c r="F66" s="159"/>
      <c r="G66" s="159"/>
    </row>
    <row r="67" spans="1:7" ht="13.2">
      <c r="A67" s="157"/>
      <c r="B67" s="158"/>
      <c r="C67" s="159"/>
      <c r="D67" s="159"/>
      <c r="E67" s="159"/>
      <c r="F67" s="159"/>
      <c r="G67" s="159"/>
    </row>
    <row r="68" spans="1:7" ht="13.2">
      <c r="A68" s="157"/>
      <c r="B68" s="158"/>
      <c r="C68" s="159"/>
      <c r="D68" s="159"/>
      <c r="E68" s="159"/>
      <c r="F68" s="159"/>
      <c r="G68" s="159"/>
    </row>
    <row r="69" spans="1:7" ht="13.2">
      <c r="A69" s="157"/>
      <c r="B69" s="158"/>
      <c r="C69" s="159"/>
      <c r="D69" s="159"/>
      <c r="E69" s="159"/>
      <c r="F69" s="159"/>
      <c r="G69" s="159"/>
    </row>
    <row r="70" spans="1:7" ht="13.2">
      <c r="A70" s="157"/>
      <c r="B70" s="158"/>
      <c r="C70" s="159"/>
      <c r="D70" s="159"/>
      <c r="E70" s="159"/>
      <c r="F70" s="159"/>
      <c r="G70" s="159"/>
    </row>
    <row r="71" spans="1:7" ht="13.2">
      <c r="A71" s="157"/>
      <c r="B71" s="158"/>
      <c r="C71" s="159"/>
      <c r="D71" s="159"/>
      <c r="E71" s="159"/>
      <c r="F71" s="159"/>
      <c r="G71" s="159"/>
    </row>
    <row r="72" spans="1:7" ht="13.2">
      <c r="A72" s="157"/>
      <c r="B72" s="158"/>
      <c r="C72" s="159"/>
      <c r="D72" s="159"/>
      <c r="E72" s="159"/>
      <c r="F72" s="159"/>
      <c r="G72" s="159"/>
    </row>
    <row r="73" spans="1:7" ht="13.2">
      <c r="A73" s="157"/>
      <c r="B73" s="158"/>
      <c r="C73" s="159"/>
      <c r="D73" s="159"/>
      <c r="E73" s="159"/>
      <c r="F73" s="159"/>
      <c r="G73" s="159"/>
    </row>
    <row r="74" spans="1:7" ht="13.2">
      <c r="A74" s="157"/>
      <c r="B74" s="158"/>
      <c r="C74" s="159"/>
      <c r="D74" s="159"/>
      <c r="E74" s="159"/>
      <c r="F74" s="159"/>
      <c r="G74" s="159"/>
    </row>
    <row r="75" spans="1:7" ht="13.2">
      <c r="A75" s="157"/>
      <c r="B75" s="158"/>
      <c r="C75" s="159"/>
      <c r="D75" s="159"/>
      <c r="E75" s="159"/>
      <c r="F75" s="159"/>
      <c r="G75" s="159"/>
    </row>
    <row r="76" spans="1:7" ht="13.2">
      <c r="A76" s="157"/>
      <c r="B76" s="158"/>
      <c r="C76" s="159"/>
      <c r="D76" s="159"/>
      <c r="E76" s="159"/>
      <c r="F76" s="159"/>
      <c r="G76" s="159"/>
    </row>
    <row r="77" spans="1:7" ht="13.2">
      <c r="A77" s="157"/>
      <c r="B77" s="158"/>
      <c r="C77" s="159"/>
      <c r="D77" s="159"/>
      <c r="E77" s="159"/>
      <c r="F77" s="159"/>
      <c r="G77" s="159"/>
    </row>
    <row r="78" spans="1:7" ht="13.2">
      <c r="A78" s="157"/>
      <c r="B78" s="158"/>
      <c r="C78" s="159"/>
      <c r="D78" s="159"/>
      <c r="E78" s="159"/>
      <c r="F78" s="159"/>
      <c r="G78" s="159"/>
    </row>
    <row r="79" spans="1:7" ht="13.2">
      <c r="A79" s="157"/>
      <c r="B79" s="158"/>
      <c r="C79" s="159"/>
      <c r="D79" s="159"/>
      <c r="E79" s="159"/>
      <c r="F79" s="159"/>
      <c r="G79" s="159"/>
    </row>
    <row r="80" spans="1:7" ht="13.2">
      <c r="A80" s="157"/>
      <c r="B80" s="158"/>
      <c r="C80" s="159"/>
      <c r="D80" s="159"/>
      <c r="E80" s="159"/>
      <c r="F80" s="159"/>
      <c r="G80" s="159"/>
    </row>
    <row r="81" spans="1:7" ht="13.2">
      <c r="A81" s="157"/>
      <c r="B81" s="158"/>
      <c r="C81" s="159"/>
      <c r="D81" s="159"/>
      <c r="E81" s="159"/>
      <c r="F81" s="159"/>
      <c r="G81" s="159"/>
    </row>
    <row r="82" spans="1:7" ht="13.2">
      <c r="A82" s="157"/>
      <c r="B82" s="158"/>
      <c r="C82" s="159"/>
      <c r="D82" s="159"/>
      <c r="E82" s="159"/>
      <c r="F82" s="159"/>
      <c r="G82" s="159"/>
    </row>
    <row r="83" spans="1:7" ht="13.2">
      <c r="A83" s="157"/>
      <c r="B83" s="158"/>
      <c r="C83" s="159"/>
      <c r="D83" s="159"/>
      <c r="E83" s="159"/>
      <c r="F83" s="159"/>
      <c r="G83" s="159"/>
    </row>
    <row r="84" spans="1:7" ht="13.2">
      <c r="A84" s="157"/>
      <c r="B84" s="158"/>
      <c r="C84" s="159"/>
      <c r="D84" s="159"/>
      <c r="E84" s="159"/>
      <c r="F84" s="159"/>
      <c r="G84" s="159"/>
    </row>
    <row r="85" spans="1:7" ht="13.2">
      <c r="A85" s="157"/>
      <c r="B85" s="158"/>
      <c r="C85" s="159"/>
      <c r="D85" s="159"/>
      <c r="E85" s="159"/>
      <c r="F85" s="159"/>
      <c r="G85" s="159"/>
    </row>
    <row r="86" spans="1:7" ht="13.2">
      <c r="A86" s="157"/>
      <c r="B86" s="158"/>
      <c r="C86" s="159"/>
      <c r="D86" s="159"/>
      <c r="E86" s="159"/>
      <c r="F86" s="159"/>
      <c r="G86" s="159"/>
    </row>
    <row r="87" spans="1:7" ht="13.2">
      <c r="A87" s="157"/>
      <c r="B87" s="158"/>
      <c r="C87" s="159"/>
      <c r="D87" s="159"/>
      <c r="E87" s="159"/>
      <c r="F87" s="159"/>
      <c r="G87" s="159"/>
    </row>
    <row r="88" spans="1:7" ht="13.2">
      <c r="A88" s="157"/>
      <c r="B88" s="158"/>
      <c r="C88" s="159"/>
      <c r="D88" s="159"/>
      <c r="E88" s="159"/>
      <c r="F88" s="159"/>
      <c r="G88" s="159"/>
    </row>
    <row r="89" spans="1:7" ht="13.2">
      <c r="A89" s="157"/>
      <c r="B89" s="158"/>
      <c r="C89" s="159"/>
      <c r="D89" s="159"/>
      <c r="E89" s="159"/>
      <c r="F89" s="159"/>
      <c r="G89" s="159"/>
    </row>
    <row r="90" spans="1:7" ht="13.2">
      <c r="A90" s="157"/>
      <c r="B90" s="158"/>
      <c r="C90" s="159"/>
      <c r="D90" s="159"/>
      <c r="E90" s="159"/>
      <c r="F90" s="159"/>
      <c r="G90" s="159"/>
    </row>
    <row r="91" spans="1:7" ht="13.2">
      <c r="A91" s="157"/>
      <c r="B91" s="158"/>
      <c r="C91" s="159"/>
      <c r="D91" s="159"/>
      <c r="E91" s="159"/>
      <c r="F91" s="159"/>
      <c r="G91" s="159"/>
    </row>
    <row r="92" spans="1:7" ht="13.2">
      <c r="A92" s="157"/>
      <c r="B92" s="158"/>
      <c r="C92" s="159"/>
      <c r="D92" s="159"/>
      <c r="E92" s="159"/>
      <c r="F92" s="159"/>
      <c r="G92" s="159"/>
    </row>
    <row r="93" spans="1:7" ht="13.2">
      <c r="A93" s="157"/>
      <c r="B93" s="158"/>
      <c r="C93" s="159"/>
      <c r="D93" s="159"/>
      <c r="E93" s="159"/>
      <c r="F93" s="159"/>
      <c r="G93" s="159"/>
    </row>
    <row r="94" spans="1:7" ht="13.2">
      <c r="A94" s="157"/>
      <c r="B94" s="158"/>
      <c r="C94" s="159"/>
      <c r="D94" s="159"/>
      <c r="E94" s="159"/>
      <c r="F94" s="159"/>
      <c r="G94" s="159"/>
    </row>
    <row r="95" spans="1:7" ht="13.2">
      <c r="A95" s="157"/>
      <c r="B95" s="158"/>
      <c r="C95" s="159"/>
      <c r="D95" s="159"/>
      <c r="E95" s="159"/>
      <c r="F95" s="159"/>
      <c r="G95" s="159"/>
    </row>
    <row r="96" spans="1:7" ht="13.2">
      <c r="A96" s="157"/>
      <c r="B96" s="158"/>
      <c r="C96" s="159"/>
      <c r="D96" s="159"/>
      <c r="E96" s="159"/>
      <c r="F96" s="159"/>
      <c r="G96" s="159"/>
    </row>
    <row r="97" spans="1:7" ht="13.2">
      <c r="A97" s="157"/>
      <c r="B97" s="158"/>
      <c r="C97" s="159"/>
      <c r="D97" s="159"/>
      <c r="E97" s="159"/>
      <c r="F97" s="159"/>
      <c r="G97" s="159"/>
    </row>
    <row r="98" spans="1:7" ht="13.2">
      <c r="A98" s="157"/>
      <c r="B98" s="158"/>
      <c r="C98" s="159"/>
      <c r="D98" s="159"/>
      <c r="E98" s="159"/>
      <c r="F98" s="159"/>
      <c r="G98" s="159"/>
    </row>
    <row r="99" spans="1:7" ht="13.2">
      <c r="A99" s="157"/>
      <c r="B99" s="158"/>
      <c r="C99" s="159"/>
      <c r="D99" s="159"/>
      <c r="E99" s="159"/>
      <c r="F99" s="159"/>
      <c r="G99" s="159"/>
    </row>
    <row r="100" spans="1:7" ht="13.2">
      <c r="A100" s="157"/>
      <c r="B100" s="158"/>
      <c r="C100" s="159"/>
      <c r="D100" s="159"/>
      <c r="E100" s="159"/>
      <c r="F100" s="159"/>
      <c r="G100" s="159"/>
    </row>
    <row r="101" spans="1:7" ht="13.2">
      <c r="A101" s="157"/>
      <c r="B101" s="158"/>
      <c r="C101" s="159"/>
      <c r="D101" s="159"/>
      <c r="E101" s="159"/>
      <c r="F101" s="159"/>
      <c r="G101" s="159"/>
    </row>
    <row r="102" spans="1:7" ht="13.2">
      <c r="A102" s="157"/>
      <c r="B102" s="158"/>
      <c r="C102" s="159"/>
      <c r="D102" s="159"/>
      <c r="E102" s="159"/>
      <c r="F102" s="159"/>
      <c r="G102" s="159"/>
    </row>
    <row r="103" spans="1:7" ht="13.2">
      <c r="A103" s="157"/>
      <c r="B103" s="158"/>
      <c r="C103" s="159"/>
      <c r="D103" s="159"/>
      <c r="E103" s="159"/>
      <c r="F103" s="159"/>
      <c r="G103" s="159"/>
    </row>
    <row r="104" spans="1:7" ht="13.2">
      <c r="A104" s="157"/>
      <c r="B104" s="158"/>
      <c r="C104" s="159"/>
      <c r="D104" s="159"/>
      <c r="E104" s="159"/>
      <c r="F104" s="159"/>
      <c r="G104" s="159"/>
    </row>
    <row r="105" spans="1:7" ht="13.2">
      <c r="A105" s="157"/>
      <c r="B105" s="158"/>
      <c r="C105" s="159"/>
      <c r="D105" s="159"/>
      <c r="E105" s="159"/>
      <c r="F105" s="159"/>
      <c r="G105" s="159"/>
    </row>
    <row r="106" spans="1:7" ht="13.2">
      <c r="A106" s="157"/>
      <c r="B106" s="158"/>
      <c r="C106" s="159"/>
      <c r="D106" s="159"/>
      <c r="E106" s="159"/>
      <c r="F106" s="159"/>
      <c r="G106" s="159"/>
    </row>
    <row r="107" spans="1:7" ht="13.2">
      <c r="A107" s="157"/>
      <c r="B107" s="158"/>
      <c r="C107" s="159"/>
      <c r="D107" s="159"/>
      <c r="E107" s="159"/>
      <c r="F107" s="159"/>
      <c r="G107" s="159"/>
    </row>
    <row r="108" spans="1:7" ht="13.2">
      <c r="A108" s="157"/>
      <c r="B108" s="158"/>
      <c r="C108" s="159"/>
      <c r="D108" s="159"/>
      <c r="E108" s="159"/>
      <c r="F108" s="159"/>
      <c r="G108" s="159"/>
    </row>
    <row r="109" spans="1:7" ht="13.2">
      <c r="A109" s="157"/>
      <c r="B109" s="158"/>
      <c r="C109" s="159"/>
      <c r="D109" s="159"/>
      <c r="E109" s="159"/>
      <c r="F109" s="159"/>
      <c r="G109" s="159"/>
    </row>
    <row r="110" spans="1:7" ht="13.2">
      <c r="A110" s="157"/>
      <c r="B110" s="158"/>
      <c r="C110" s="159"/>
      <c r="D110" s="159"/>
      <c r="E110" s="159"/>
      <c r="F110" s="159"/>
      <c r="G110" s="159"/>
    </row>
    <row r="111" spans="1:7" ht="13.2">
      <c r="A111" s="157"/>
      <c r="B111" s="158"/>
      <c r="C111" s="159"/>
      <c r="D111" s="159"/>
      <c r="E111" s="159"/>
      <c r="F111" s="159"/>
      <c r="G111" s="159"/>
    </row>
    <row r="112" spans="1:7" ht="13.2">
      <c r="A112" s="157"/>
      <c r="B112" s="158"/>
      <c r="C112" s="159"/>
      <c r="D112" s="159"/>
      <c r="E112" s="159"/>
      <c r="F112" s="159"/>
      <c r="G112" s="159"/>
    </row>
    <row r="113" spans="1:7" ht="13.2">
      <c r="A113" s="157"/>
      <c r="B113" s="158"/>
      <c r="C113" s="159"/>
      <c r="D113" s="159"/>
      <c r="E113" s="159"/>
      <c r="F113" s="159"/>
      <c r="G113" s="159"/>
    </row>
    <row r="114" spans="1:7" ht="13.2">
      <c r="A114" s="157"/>
      <c r="B114" s="158"/>
      <c r="C114" s="159"/>
      <c r="D114" s="159"/>
      <c r="E114" s="159"/>
      <c r="F114" s="159"/>
      <c r="G114" s="159"/>
    </row>
    <row r="115" spans="1:7" ht="13.2">
      <c r="A115" s="157"/>
      <c r="B115" s="158"/>
      <c r="C115" s="159"/>
      <c r="D115" s="159"/>
      <c r="E115" s="159"/>
      <c r="F115" s="159"/>
      <c r="G115" s="159"/>
    </row>
    <row r="116" spans="1:7" ht="13.2">
      <c r="A116" s="157"/>
      <c r="B116" s="158"/>
      <c r="C116" s="159"/>
      <c r="D116" s="159"/>
      <c r="E116" s="159"/>
      <c r="F116" s="159"/>
      <c r="G116" s="159"/>
    </row>
    <row r="117" spans="1:7" ht="13.2">
      <c r="A117" s="157"/>
      <c r="B117" s="158"/>
      <c r="C117" s="159"/>
      <c r="D117" s="159"/>
      <c r="E117" s="159"/>
      <c r="F117" s="159"/>
      <c r="G117" s="159"/>
    </row>
    <row r="118" spans="1:7" ht="13.2">
      <c r="A118" s="157"/>
      <c r="B118" s="158"/>
      <c r="C118" s="159"/>
      <c r="D118" s="159"/>
      <c r="E118" s="159"/>
      <c r="F118" s="159"/>
      <c r="G118" s="159"/>
    </row>
    <row r="119" spans="1:7" ht="13.2">
      <c r="A119" s="157"/>
      <c r="B119" s="158"/>
      <c r="C119" s="159"/>
      <c r="D119" s="159"/>
      <c r="E119" s="159"/>
      <c r="F119" s="159"/>
      <c r="G119" s="159"/>
    </row>
    <row r="120" spans="1:7" ht="13.2">
      <c r="A120" s="157"/>
      <c r="B120" s="158"/>
      <c r="C120" s="159"/>
      <c r="D120" s="159"/>
      <c r="E120" s="159"/>
      <c r="F120" s="159"/>
      <c r="G120" s="159"/>
    </row>
    <row r="121" spans="1:7" ht="13.2">
      <c r="A121" s="157"/>
      <c r="B121" s="158"/>
      <c r="C121" s="159"/>
      <c r="D121" s="159"/>
      <c r="E121" s="159"/>
      <c r="F121" s="159"/>
      <c r="G121" s="159"/>
    </row>
    <row r="122" spans="1:7" ht="13.2">
      <c r="A122" s="157"/>
      <c r="B122" s="158"/>
      <c r="C122" s="159"/>
      <c r="D122" s="159"/>
      <c r="E122" s="159"/>
      <c r="F122" s="159"/>
      <c r="G122" s="159"/>
    </row>
    <row r="123" spans="1:7" ht="13.2">
      <c r="A123" s="157"/>
      <c r="B123" s="158"/>
      <c r="C123" s="159"/>
      <c r="D123" s="159"/>
      <c r="E123" s="159"/>
      <c r="F123" s="159"/>
      <c r="G123" s="159"/>
    </row>
    <row r="124" spans="1:7" ht="13.2">
      <c r="A124" s="157"/>
      <c r="B124" s="158"/>
      <c r="C124" s="159"/>
      <c r="D124" s="159"/>
      <c r="E124" s="159"/>
      <c r="F124" s="159"/>
      <c r="G124" s="159"/>
    </row>
    <row r="125" spans="1:7" ht="13.2">
      <c r="A125" s="157"/>
      <c r="B125" s="158"/>
      <c r="C125" s="159"/>
      <c r="D125" s="159"/>
      <c r="E125" s="159"/>
      <c r="F125" s="159"/>
      <c r="G125" s="159"/>
    </row>
    <row r="126" spans="1:7" ht="13.2">
      <c r="A126" s="157"/>
      <c r="B126" s="158"/>
      <c r="C126" s="159"/>
      <c r="D126" s="159"/>
      <c r="E126" s="159"/>
      <c r="F126" s="159"/>
      <c r="G126" s="159"/>
    </row>
    <row r="127" spans="1:7" ht="13.2">
      <c r="A127" s="157"/>
      <c r="B127" s="158"/>
      <c r="C127" s="159"/>
      <c r="D127" s="159"/>
      <c r="E127" s="159"/>
      <c r="F127" s="159"/>
      <c r="G127" s="159"/>
    </row>
    <row r="128" spans="1:7" ht="13.2">
      <c r="A128" s="157"/>
      <c r="B128" s="158"/>
      <c r="C128" s="159"/>
      <c r="D128" s="159"/>
      <c r="E128" s="159"/>
      <c r="F128" s="159"/>
      <c r="G128" s="159"/>
    </row>
    <row r="129" spans="1:7" ht="13.2">
      <c r="A129" s="157"/>
      <c r="B129" s="158"/>
      <c r="C129" s="159"/>
      <c r="D129" s="159"/>
      <c r="E129" s="159"/>
      <c r="F129" s="159"/>
      <c r="G129" s="159"/>
    </row>
    <row r="130" spans="1:7" ht="13.2">
      <c r="A130" s="157"/>
      <c r="B130" s="158"/>
      <c r="C130" s="159"/>
      <c r="D130" s="159"/>
      <c r="E130" s="159"/>
      <c r="F130" s="159"/>
      <c r="G130" s="159"/>
    </row>
    <row r="131" spans="1:7" ht="13.2">
      <c r="A131" s="157"/>
      <c r="B131" s="158"/>
      <c r="C131" s="159"/>
      <c r="D131" s="159"/>
      <c r="E131" s="159"/>
      <c r="F131" s="159"/>
      <c r="G131" s="159"/>
    </row>
    <row r="132" spans="1:7" ht="13.2">
      <c r="A132" s="157"/>
      <c r="B132" s="158"/>
      <c r="C132" s="159"/>
      <c r="D132" s="159"/>
      <c r="E132" s="159"/>
      <c r="F132" s="159"/>
      <c r="G132" s="159"/>
    </row>
    <row r="133" spans="1:7" ht="13.2">
      <c r="A133" s="157"/>
      <c r="B133" s="158"/>
      <c r="C133" s="159"/>
      <c r="D133" s="159"/>
      <c r="E133" s="159"/>
      <c r="F133" s="159"/>
      <c r="G133" s="159"/>
    </row>
    <row r="134" spans="1:7" ht="13.2">
      <c r="A134" s="157"/>
      <c r="B134" s="158"/>
      <c r="C134" s="159"/>
      <c r="D134" s="159"/>
      <c r="E134" s="159"/>
      <c r="F134" s="159"/>
      <c r="G134" s="159"/>
    </row>
    <row r="135" spans="1:7" ht="13.2">
      <c r="A135" s="157"/>
      <c r="B135" s="158"/>
      <c r="C135" s="159"/>
      <c r="D135" s="159"/>
      <c r="E135" s="159"/>
      <c r="F135" s="159"/>
      <c r="G135" s="159"/>
    </row>
    <row r="136" spans="1:7" ht="13.2">
      <c r="A136" s="157"/>
      <c r="B136" s="158"/>
      <c r="C136" s="159"/>
      <c r="D136" s="159"/>
      <c r="E136" s="159"/>
      <c r="F136" s="159"/>
      <c r="G136" s="159"/>
    </row>
    <row r="137" spans="1:7" ht="13.2">
      <c r="A137" s="157"/>
      <c r="B137" s="158"/>
      <c r="C137" s="159"/>
      <c r="D137" s="159"/>
      <c r="E137" s="159"/>
      <c r="F137" s="159"/>
      <c r="G137" s="159"/>
    </row>
    <row r="138" spans="1:7" ht="13.2">
      <c r="A138" s="157"/>
      <c r="B138" s="158"/>
      <c r="C138" s="159"/>
      <c r="D138" s="159"/>
      <c r="E138" s="159"/>
      <c r="F138" s="159"/>
      <c r="G138" s="159"/>
    </row>
    <row r="139" spans="1:7" ht="13.2">
      <c r="A139" s="157"/>
      <c r="B139" s="158"/>
      <c r="C139" s="159"/>
      <c r="D139" s="159"/>
      <c r="E139" s="159"/>
      <c r="F139" s="159"/>
      <c r="G139" s="159"/>
    </row>
    <row r="140" spans="1:7" ht="13.2">
      <c r="A140" s="157"/>
      <c r="B140" s="158"/>
      <c r="C140" s="159"/>
      <c r="D140" s="159"/>
      <c r="E140" s="159"/>
      <c r="F140" s="159"/>
      <c r="G140" s="159"/>
    </row>
    <row r="141" spans="1:7" ht="13.2">
      <c r="A141" s="157"/>
      <c r="B141" s="158"/>
      <c r="C141" s="159"/>
      <c r="D141" s="159"/>
      <c r="E141" s="159"/>
      <c r="F141" s="159"/>
      <c r="G141" s="159"/>
    </row>
    <row r="142" spans="1:7" ht="13.2">
      <c r="A142" s="157"/>
      <c r="B142" s="158"/>
      <c r="C142" s="159"/>
      <c r="D142" s="159"/>
      <c r="E142" s="159"/>
      <c r="F142" s="159"/>
      <c r="G142" s="159"/>
    </row>
    <row r="143" spans="1:7" ht="13.2">
      <c r="A143" s="157"/>
      <c r="B143" s="158"/>
      <c r="C143" s="159"/>
      <c r="D143" s="159"/>
      <c r="E143" s="159"/>
      <c r="F143" s="159"/>
      <c r="G143" s="159"/>
    </row>
    <row r="144" spans="1:7" ht="13.2">
      <c r="A144" s="157"/>
      <c r="B144" s="158"/>
      <c r="C144" s="159"/>
      <c r="D144" s="159"/>
      <c r="E144" s="159"/>
      <c r="F144" s="159"/>
      <c r="G144" s="159"/>
    </row>
    <row r="145" spans="1:7" ht="13.2">
      <c r="A145" s="157"/>
      <c r="B145" s="158"/>
      <c r="C145" s="159"/>
      <c r="D145" s="159"/>
      <c r="E145" s="159"/>
      <c r="F145" s="159"/>
      <c r="G145" s="159"/>
    </row>
    <row r="146" spans="1:7" ht="13.2">
      <c r="A146" s="157"/>
      <c r="B146" s="158"/>
      <c r="C146" s="159"/>
      <c r="D146" s="159"/>
      <c r="E146" s="159"/>
      <c r="F146" s="159"/>
      <c r="G146" s="159"/>
    </row>
    <row r="147" spans="1:7" ht="13.2">
      <c r="A147" s="157"/>
      <c r="B147" s="158"/>
      <c r="C147" s="159"/>
      <c r="D147" s="159"/>
      <c r="E147" s="159"/>
      <c r="F147" s="159"/>
      <c r="G147" s="159"/>
    </row>
    <row r="148" spans="1:7" ht="13.2">
      <c r="A148" s="157"/>
      <c r="B148" s="158"/>
      <c r="C148" s="159"/>
      <c r="D148" s="159"/>
      <c r="E148" s="159"/>
      <c r="F148" s="159"/>
      <c r="G148" s="159"/>
    </row>
    <row r="149" spans="1:7" ht="13.2">
      <c r="A149" s="157"/>
      <c r="B149" s="158"/>
      <c r="C149" s="159"/>
      <c r="D149" s="159"/>
      <c r="E149" s="159"/>
      <c r="F149" s="159"/>
      <c r="G149" s="159"/>
    </row>
    <row r="150" spans="1:7" ht="13.2">
      <c r="A150" s="157"/>
      <c r="B150" s="158"/>
      <c r="C150" s="159"/>
      <c r="D150" s="159"/>
      <c r="E150" s="159"/>
      <c r="F150" s="159"/>
      <c r="G150" s="159"/>
    </row>
    <row r="151" spans="1:7" ht="13.2">
      <c r="A151" s="157"/>
      <c r="B151" s="158"/>
      <c r="C151" s="159"/>
      <c r="D151" s="159"/>
      <c r="E151" s="159"/>
      <c r="F151" s="159"/>
      <c r="G151" s="159"/>
    </row>
    <row r="152" spans="1:7" ht="13.2">
      <c r="A152" s="157"/>
      <c r="B152" s="158"/>
      <c r="C152" s="159"/>
      <c r="D152" s="159"/>
      <c r="E152" s="159"/>
      <c r="F152" s="159"/>
      <c r="G152" s="159"/>
    </row>
    <row r="153" spans="1:7" ht="13.2">
      <c r="A153" s="157"/>
      <c r="B153" s="158"/>
      <c r="C153" s="159"/>
      <c r="D153" s="159"/>
      <c r="E153" s="159"/>
      <c r="F153" s="159"/>
      <c r="G153" s="159"/>
    </row>
    <row r="154" spans="1:7" ht="13.2">
      <c r="A154" s="157"/>
      <c r="B154" s="158"/>
      <c r="C154" s="159"/>
      <c r="D154" s="159"/>
      <c r="E154" s="159"/>
      <c r="F154" s="159"/>
      <c r="G154" s="159"/>
    </row>
    <row r="155" spans="1:7" ht="13.2">
      <c r="A155" s="157"/>
      <c r="B155" s="158"/>
      <c r="C155" s="159"/>
      <c r="D155" s="159"/>
      <c r="E155" s="159"/>
      <c r="F155" s="159"/>
      <c r="G155" s="159"/>
    </row>
    <row r="156" spans="1:7" ht="13.2">
      <c r="A156" s="157"/>
      <c r="B156" s="158"/>
      <c r="C156" s="159"/>
      <c r="D156" s="159"/>
      <c r="E156" s="159"/>
      <c r="F156" s="159"/>
      <c r="G156" s="159"/>
    </row>
    <row r="157" spans="1:7" ht="13.2">
      <c r="A157" s="157"/>
      <c r="B157" s="158"/>
      <c r="C157" s="159"/>
      <c r="D157" s="159"/>
      <c r="E157" s="159"/>
      <c r="F157" s="159"/>
      <c r="G157" s="159"/>
    </row>
    <row r="158" spans="1:7" ht="13.2">
      <c r="A158" s="157"/>
      <c r="B158" s="158"/>
      <c r="C158" s="159"/>
      <c r="D158" s="159"/>
      <c r="E158" s="159"/>
      <c r="F158" s="159"/>
      <c r="G158" s="159"/>
    </row>
    <row r="159" spans="1:7" ht="13.2">
      <c r="A159" s="157"/>
      <c r="B159" s="158"/>
      <c r="C159" s="159"/>
      <c r="D159" s="159"/>
      <c r="E159" s="159"/>
      <c r="F159" s="159"/>
      <c r="G159" s="159"/>
    </row>
    <row r="160" spans="1:7" ht="13.2">
      <c r="A160" s="157"/>
      <c r="B160" s="158"/>
      <c r="C160" s="159"/>
      <c r="D160" s="159"/>
      <c r="E160" s="159"/>
      <c r="F160" s="159"/>
      <c r="G160" s="159"/>
    </row>
    <row r="161" spans="1:7" ht="13.2">
      <c r="A161" s="157"/>
      <c r="B161" s="158"/>
      <c r="C161" s="159"/>
      <c r="D161" s="159"/>
      <c r="E161" s="159"/>
      <c r="F161" s="159"/>
      <c r="G161" s="159"/>
    </row>
    <row r="162" spans="1:7" ht="13.2">
      <c r="A162" s="157"/>
      <c r="B162" s="158"/>
      <c r="C162" s="159"/>
      <c r="D162" s="159"/>
      <c r="E162" s="159"/>
      <c r="F162" s="159"/>
      <c r="G162" s="159"/>
    </row>
    <row r="163" spans="1:7" ht="13.2">
      <c r="A163" s="157"/>
      <c r="B163" s="158"/>
      <c r="C163" s="159"/>
      <c r="D163" s="159"/>
      <c r="E163" s="159"/>
      <c r="F163" s="159"/>
      <c r="G163" s="159"/>
    </row>
    <row r="164" spans="1:7" ht="13.2">
      <c r="A164" s="157"/>
      <c r="B164" s="158"/>
      <c r="C164" s="159"/>
      <c r="D164" s="159"/>
      <c r="E164" s="159"/>
      <c r="F164" s="159"/>
      <c r="G164" s="159"/>
    </row>
    <row r="165" spans="1:7" ht="13.2">
      <c r="A165" s="157"/>
      <c r="B165" s="158"/>
      <c r="C165" s="159"/>
      <c r="D165" s="159"/>
      <c r="E165" s="159"/>
      <c r="F165" s="159"/>
      <c r="G165" s="159"/>
    </row>
    <row r="166" spans="1:7" ht="13.2">
      <c r="A166" s="157"/>
      <c r="B166" s="158"/>
      <c r="C166" s="159"/>
      <c r="D166" s="159"/>
      <c r="E166" s="159"/>
      <c r="F166" s="159"/>
      <c r="G166" s="159"/>
    </row>
    <row r="167" spans="1:7" ht="13.2">
      <c r="A167" s="157"/>
      <c r="B167" s="158"/>
      <c r="C167" s="159"/>
      <c r="D167" s="159"/>
      <c r="E167" s="159"/>
      <c r="F167" s="159"/>
      <c r="G167" s="159"/>
    </row>
    <row r="168" spans="1:7" ht="13.2">
      <c r="A168" s="157"/>
      <c r="B168" s="158"/>
      <c r="C168" s="159"/>
      <c r="D168" s="159"/>
      <c r="E168" s="159"/>
      <c r="F168" s="159"/>
      <c r="G168" s="159"/>
    </row>
    <row r="169" spans="1:7" ht="13.2">
      <c r="A169" s="157"/>
      <c r="B169" s="158"/>
      <c r="C169" s="159"/>
      <c r="D169" s="159"/>
      <c r="E169" s="159"/>
      <c r="F169" s="159"/>
      <c r="G169" s="159"/>
    </row>
    <row r="170" spans="1:7" ht="13.2">
      <c r="A170" s="157"/>
      <c r="B170" s="158"/>
      <c r="C170" s="159"/>
      <c r="D170" s="159"/>
      <c r="E170" s="159"/>
      <c r="F170" s="159"/>
      <c r="G170" s="159"/>
    </row>
    <row r="171" spans="1:7" ht="13.2">
      <c r="A171" s="157"/>
      <c r="B171" s="158"/>
      <c r="C171" s="159"/>
      <c r="D171" s="159"/>
      <c r="E171" s="159"/>
      <c r="F171" s="159"/>
      <c r="G171" s="159"/>
    </row>
    <row r="172" spans="1:7" ht="13.2">
      <c r="A172" s="157"/>
      <c r="B172" s="158"/>
      <c r="C172" s="159"/>
      <c r="D172" s="159"/>
      <c r="E172" s="159"/>
      <c r="F172" s="159"/>
      <c r="G172" s="159"/>
    </row>
    <row r="173" spans="1:7" ht="13.2">
      <c r="A173" s="157"/>
      <c r="B173" s="158"/>
      <c r="C173" s="159"/>
      <c r="D173" s="159"/>
      <c r="E173" s="159"/>
      <c r="F173" s="159"/>
      <c r="G173" s="159"/>
    </row>
    <row r="174" spans="1:7" ht="13.2">
      <c r="A174" s="157"/>
      <c r="B174" s="158"/>
      <c r="C174" s="159"/>
      <c r="D174" s="159"/>
      <c r="E174" s="159"/>
      <c r="F174" s="159"/>
      <c r="G174" s="159"/>
    </row>
    <row r="175" spans="1:7" ht="13.2">
      <c r="A175" s="157"/>
      <c r="B175" s="158"/>
      <c r="C175" s="159"/>
      <c r="D175" s="159"/>
      <c r="E175" s="159"/>
      <c r="F175" s="159"/>
      <c r="G175" s="159"/>
    </row>
    <row r="176" spans="1:7" ht="13.2">
      <c r="A176" s="157"/>
      <c r="B176" s="158"/>
      <c r="C176" s="159"/>
      <c r="D176" s="159"/>
      <c r="E176" s="159"/>
      <c r="F176" s="159"/>
      <c r="G176" s="159"/>
    </row>
    <row r="177" spans="1:7" ht="13.2">
      <c r="A177" s="157"/>
      <c r="B177" s="158"/>
      <c r="C177" s="159"/>
      <c r="D177" s="159"/>
      <c r="E177" s="159"/>
      <c r="F177" s="159"/>
      <c r="G177" s="159"/>
    </row>
    <row r="178" spans="1:7" ht="13.2">
      <c r="A178" s="157"/>
      <c r="B178" s="158"/>
      <c r="C178" s="159"/>
      <c r="D178" s="159"/>
      <c r="E178" s="159"/>
      <c r="F178" s="159"/>
      <c r="G178" s="159"/>
    </row>
    <row r="179" spans="1:7" ht="13.2">
      <c r="A179" s="157"/>
      <c r="B179" s="158"/>
      <c r="C179" s="159"/>
      <c r="D179" s="159"/>
      <c r="E179" s="159"/>
      <c r="F179" s="159"/>
      <c r="G179" s="159"/>
    </row>
    <row r="180" spans="1:7" ht="13.2">
      <c r="A180" s="157"/>
      <c r="B180" s="158"/>
      <c r="C180" s="159"/>
      <c r="D180" s="159"/>
      <c r="E180" s="159"/>
      <c r="F180" s="159"/>
      <c r="G180" s="159"/>
    </row>
    <row r="181" spans="1:7" ht="13.2">
      <c r="A181" s="157"/>
      <c r="B181" s="158"/>
      <c r="C181" s="159"/>
      <c r="D181" s="159"/>
      <c r="E181" s="159"/>
      <c r="F181" s="159"/>
      <c r="G181" s="159"/>
    </row>
    <row r="182" spans="1:7" ht="13.2">
      <c r="A182" s="157"/>
      <c r="B182" s="158"/>
      <c r="C182" s="159"/>
      <c r="D182" s="159"/>
      <c r="E182" s="159"/>
      <c r="F182" s="159"/>
      <c r="G182" s="159"/>
    </row>
    <row r="183" spans="1:7" ht="13.2">
      <c r="A183" s="157"/>
      <c r="B183" s="158"/>
      <c r="C183" s="159"/>
      <c r="D183" s="159"/>
      <c r="E183" s="159"/>
      <c r="F183" s="159"/>
      <c r="G183" s="159"/>
    </row>
    <row r="184" spans="1:7" ht="13.2">
      <c r="A184" s="157"/>
      <c r="B184" s="158"/>
      <c r="C184" s="159"/>
      <c r="D184" s="159"/>
      <c r="E184" s="159"/>
      <c r="F184" s="159"/>
      <c r="G184" s="159"/>
    </row>
    <row r="185" spans="1:7" ht="13.2">
      <c r="A185" s="157"/>
      <c r="B185" s="158"/>
      <c r="C185" s="159"/>
      <c r="D185" s="159"/>
      <c r="E185" s="159"/>
      <c r="F185" s="159"/>
      <c r="G185" s="159"/>
    </row>
    <row r="186" spans="1:7" ht="13.2">
      <c r="A186" s="157"/>
      <c r="B186" s="158"/>
      <c r="C186" s="159"/>
      <c r="D186" s="159"/>
      <c r="E186" s="159"/>
      <c r="F186" s="159"/>
      <c r="G186" s="159"/>
    </row>
    <row r="187" spans="1:7" ht="13.2">
      <c r="A187" s="157"/>
      <c r="B187" s="158"/>
      <c r="C187" s="159"/>
      <c r="D187" s="159"/>
      <c r="E187" s="159"/>
      <c r="F187" s="159"/>
      <c r="G187" s="159"/>
    </row>
    <row r="188" spans="1:7" ht="13.2">
      <c r="A188" s="157"/>
      <c r="B188" s="158"/>
      <c r="C188" s="159"/>
      <c r="D188" s="159"/>
      <c r="E188" s="159"/>
      <c r="F188" s="159"/>
      <c r="G188" s="159"/>
    </row>
    <row r="189" spans="1:7" ht="13.2">
      <c r="A189" s="157"/>
      <c r="B189" s="158"/>
      <c r="C189" s="159"/>
      <c r="D189" s="159"/>
      <c r="E189" s="159"/>
      <c r="F189" s="159"/>
      <c r="G189" s="159"/>
    </row>
    <row r="190" spans="1:7" ht="13.2">
      <c r="A190" s="157"/>
      <c r="B190" s="158"/>
      <c r="C190" s="159"/>
      <c r="D190" s="159"/>
      <c r="E190" s="159"/>
      <c r="F190" s="159"/>
      <c r="G190" s="159"/>
    </row>
    <row r="191" spans="1:7" ht="13.2">
      <c r="A191" s="157"/>
      <c r="B191" s="158"/>
      <c r="C191" s="159"/>
      <c r="D191" s="159"/>
      <c r="E191" s="159"/>
      <c r="F191" s="159"/>
      <c r="G191" s="159"/>
    </row>
    <row r="192" spans="1:7" ht="13.2">
      <c r="A192" s="157"/>
      <c r="B192" s="158"/>
      <c r="C192" s="159"/>
      <c r="D192" s="159"/>
      <c r="E192" s="159"/>
      <c r="F192" s="159"/>
      <c r="G192" s="159"/>
    </row>
    <row r="193" spans="1:7" ht="13.2">
      <c r="A193" s="157"/>
      <c r="B193" s="158"/>
      <c r="C193" s="159"/>
      <c r="D193" s="159"/>
      <c r="E193" s="159"/>
      <c r="F193" s="159"/>
      <c r="G193" s="159"/>
    </row>
    <row r="194" spans="1:7" ht="13.2">
      <c r="A194" s="157"/>
      <c r="B194" s="158"/>
      <c r="C194" s="159"/>
      <c r="D194" s="159"/>
      <c r="E194" s="159"/>
      <c r="F194" s="159"/>
      <c r="G194" s="159"/>
    </row>
    <row r="195" spans="1:7" ht="13.2">
      <c r="A195" s="157"/>
      <c r="B195" s="158"/>
      <c r="C195" s="159"/>
      <c r="D195" s="159"/>
      <c r="E195" s="159"/>
      <c r="F195" s="159"/>
      <c r="G195" s="159"/>
    </row>
    <row r="196" spans="1:7" ht="13.2">
      <c r="A196" s="157"/>
      <c r="B196" s="158"/>
      <c r="C196" s="159"/>
      <c r="D196" s="159"/>
      <c r="E196" s="159"/>
      <c r="F196" s="159"/>
      <c r="G196" s="159"/>
    </row>
    <row r="197" spans="1:7" ht="13.2">
      <c r="A197" s="157"/>
      <c r="B197" s="158"/>
      <c r="C197" s="159"/>
      <c r="D197" s="159"/>
      <c r="E197" s="159"/>
      <c r="F197" s="159"/>
      <c r="G197" s="159"/>
    </row>
    <row r="198" spans="1:7" ht="13.2">
      <c r="A198" s="157"/>
      <c r="B198" s="158"/>
      <c r="C198" s="159"/>
      <c r="D198" s="159"/>
      <c r="E198" s="159"/>
      <c r="F198" s="159"/>
      <c r="G198" s="159"/>
    </row>
    <row r="199" spans="1:7" ht="13.2">
      <c r="A199" s="157"/>
      <c r="B199" s="158"/>
      <c r="C199" s="159"/>
      <c r="D199" s="159"/>
      <c r="E199" s="159"/>
      <c r="F199" s="159"/>
      <c r="G199" s="159"/>
    </row>
    <row r="200" spans="1:7" ht="13.2">
      <c r="A200" s="157"/>
      <c r="B200" s="158"/>
      <c r="C200" s="159"/>
      <c r="D200" s="159"/>
      <c r="E200" s="159"/>
      <c r="F200" s="159"/>
      <c r="G200" s="159"/>
    </row>
    <row r="201" spans="1:7" ht="13.2">
      <c r="A201" s="157"/>
      <c r="B201" s="158"/>
      <c r="C201" s="159"/>
      <c r="D201" s="159"/>
      <c r="E201" s="159"/>
      <c r="F201" s="159"/>
      <c r="G201" s="159"/>
    </row>
    <row r="202" spans="1:7" ht="13.2">
      <c r="A202" s="157"/>
      <c r="B202" s="158"/>
      <c r="C202" s="159"/>
      <c r="D202" s="159"/>
      <c r="E202" s="159"/>
      <c r="F202" s="159"/>
      <c r="G202" s="159"/>
    </row>
    <row r="203" spans="1:7" ht="13.2">
      <c r="A203" s="157"/>
      <c r="B203" s="158"/>
      <c r="C203" s="159"/>
      <c r="D203" s="159"/>
      <c r="E203" s="159"/>
      <c r="F203" s="159"/>
      <c r="G203" s="159"/>
    </row>
    <row r="204" spans="1:7" ht="13.2">
      <c r="A204" s="157"/>
      <c r="B204" s="158"/>
      <c r="C204" s="159"/>
      <c r="D204" s="159"/>
      <c r="E204" s="159"/>
      <c r="F204" s="159"/>
      <c r="G204" s="159"/>
    </row>
    <row r="205" spans="1:7" ht="13.2">
      <c r="A205" s="157"/>
      <c r="B205" s="158"/>
      <c r="C205" s="159"/>
      <c r="D205" s="159"/>
      <c r="E205" s="159"/>
      <c r="F205" s="159"/>
      <c r="G205" s="159"/>
    </row>
    <row r="206" spans="1:7" ht="13.2">
      <c r="A206" s="157"/>
      <c r="B206" s="158"/>
      <c r="C206" s="159"/>
      <c r="D206" s="159"/>
      <c r="E206" s="159"/>
      <c r="F206" s="159"/>
      <c r="G206" s="159"/>
    </row>
    <row r="207" spans="1:7" ht="13.2">
      <c r="A207" s="157"/>
      <c r="B207" s="158"/>
      <c r="C207" s="159"/>
      <c r="D207" s="159"/>
      <c r="E207" s="159"/>
      <c r="F207" s="159"/>
      <c r="G207" s="159"/>
    </row>
    <row r="208" spans="1:7" ht="13.2">
      <c r="A208" s="157"/>
      <c r="B208" s="158"/>
      <c r="C208" s="159"/>
      <c r="D208" s="159"/>
      <c r="E208" s="159"/>
      <c r="F208" s="159"/>
      <c r="G208" s="159"/>
    </row>
    <row r="209" spans="1:7" ht="13.2">
      <c r="A209" s="157"/>
      <c r="B209" s="158"/>
      <c r="C209" s="159"/>
      <c r="D209" s="159"/>
      <c r="E209" s="159"/>
      <c r="F209" s="159"/>
      <c r="G209" s="159"/>
    </row>
    <row r="210" spans="1:7" ht="13.2">
      <c r="A210" s="157"/>
      <c r="B210" s="158"/>
      <c r="C210" s="159"/>
      <c r="D210" s="159"/>
      <c r="E210" s="159"/>
      <c r="F210" s="159"/>
      <c r="G210" s="159"/>
    </row>
    <row r="211" spans="1:7" ht="13.2">
      <c r="A211" s="157"/>
      <c r="B211" s="158"/>
      <c r="C211" s="159"/>
      <c r="D211" s="159"/>
      <c r="E211" s="159"/>
      <c r="F211" s="159"/>
      <c r="G211" s="159"/>
    </row>
    <row r="212" spans="1:7" ht="13.2">
      <c r="A212" s="157"/>
      <c r="B212" s="158"/>
      <c r="C212" s="159"/>
      <c r="D212" s="159"/>
      <c r="E212" s="159"/>
      <c r="F212" s="159"/>
      <c r="G212" s="159"/>
    </row>
    <row r="213" spans="1:7" ht="13.2">
      <c r="A213" s="157"/>
      <c r="B213" s="158"/>
      <c r="C213" s="159"/>
      <c r="D213" s="159"/>
      <c r="E213" s="159"/>
      <c r="F213" s="159"/>
      <c r="G213" s="159"/>
    </row>
    <row r="214" spans="1:7" ht="13.2">
      <c r="A214" s="157"/>
      <c r="B214" s="158"/>
      <c r="C214" s="159"/>
      <c r="D214" s="159"/>
      <c r="E214" s="159"/>
      <c r="F214" s="159"/>
      <c r="G214" s="159"/>
    </row>
    <row r="215" spans="1:7" ht="13.2">
      <c r="A215" s="157"/>
      <c r="B215" s="158"/>
      <c r="C215" s="159"/>
      <c r="D215" s="159"/>
      <c r="E215" s="159"/>
      <c r="F215" s="159"/>
      <c r="G215" s="159"/>
    </row>
    <row r="216" spans="1:7" ht="13.2">
      <c r="A216" s="157"/>
      <c r="B216" s="158"/>
      <c r="C216" s="159"/>
      <c r="D216" s="159"/>
      <c r="E216" s="159"/>
      <c r="F216" s="159"/>
      <c r="G216" s="159"/>
    </row>
    <row r="217" spans="1:7" ht="13.2">
      <c r="A217" s="157"/>
      <c r="B217" s="158"/>
      <c r="C217" s="159"/>
      <c r="D217" s="159"/>
      <c r="E217" s="159"/>
      <c r="F217" s="159"/>
      <c r="G217" s="159"/>
    </row>
    <row r="218" spans="1:7" ht="13.2">
      <c r="A218" s="157"/>
      <c r="B218" s="158"/>
      <c r="C218" s="159"/>
      <c r="D218" s="159"/>
      <c r="E218" s="159"/>
      <c r="F218" s="159"/>
      <c r="G218" s="159"/>
    </row>
    <row r="219" spans="1:7" ht="13.2">
      <c r="A219" s="157"/>
      <c r="B219" s="158"/>
      <c r="C219" s="159"/>
      <c r="D219" s="159"/>
      <c r="E219" s="159"/>
      <c r="F219" s="159"/>
      <c r="G219" s="159"/>
    </row>
    <row r="220" spans="1:7" ht="13.2">
      <c r="A220" s="157"/>
      <c r="B220" s="158"/>
      <c r="C220" s="159"/>
      <c r="D220" s="159"/>
      <c r="E220" s="159"/>
      <c r="F220" s="159"/>
      <c r="G220" s="159"/>
    </row>
    <row r="221" spans="1:7" ht="13.2">
      <c r="A221" s="157"/>
      <c r="B221" s="158"/>
      <c r="C221" s="159"/>
      <c r="D221" s="159"/>
      <c r="E221" s="159"/>
      <c r="F221" s="159"/>
      <c r="G221" s="159"/>
    </row>
    <row r="222" spans="1:7" ht="13.2">
      <c r="A222" s="157"/>
      <c r="B222" s="158"/>
      <c r="C222" s="159"/>
      <c r="D222" s="159"/>
      <c r="E222" s="159"/>
      <c r="F222" s="159"/>
      <c r="G222" s="159"/>
    </row>
    <row r="223" spans="1:7" ht="13.2">
      <c r="A223" s="157"/>
      <c r="B223" s="158"/>
      <c r="C223" s="159"/>
      <c r="D223" s="159"/>
      <c r="E223" s="159"/>
      <c r="F223" s="159"/>
      <c r="G223" s="159"/>
    </row>
    <row r="224" spans="1:7" ht="13.2">
      <c r="A224" s="157"/>
      <c r="B224" s="158"/>
      <c r="C224" s="159"/>
      <c r="D224" s="159"/>
      <c r="E224" s="159"/>
      <c r="F224" s="159"/>
      <c r="G224" s="159"/>
    </row>
    <row r="225" spans="1:7" ht="13.2">
      <c r="A225" s="157"/>
      <c r="B225" s="158"/>
      <c r="C225" s="159"/>
      <c r="D225" s="159"/>
      <c r="E225" s="159"/>
      <c r="F225" s="159"/>
      <c r="G225" s="159"/>
    </row>
    <row r="226" spans="1:7" ht="13.2">
      <c r="A226" s="157"/>
      <c r="B226" s="158"/>
      <c r="C226" s="159"/>
      <c r="D226" s="159"/>
      <c r="E226" s="159"/>
      <c r="F226" s="159"/>
      <c r="G226" s="159"/>
    </row>
    <row r="227" spans="1:7" ht="13.2">
      <c r="A227" s="157"/>
      <c r="B227" s="158"/>
      <c r="C227" s="159"/>
      <c r="D227" s="159"/>
      <c r="E227" s="159"/>
      <c r="F227" s="159"/>
      <c r="G227" s="159"/>
    </row>
    <row r="228" spans="1:7" ht="13.2">
      <c r="A228" s="157"/>
      <c r="B228" s="158"/>
      <c r="C228" s="159"/>
      <c r="D228" s="159"/>
      <c r="E228" s="159"/>
      <c r="F228" s="159"/>
      <c r="G228" s="159"/>
    </row>
    <row r="229" spans="1:7" ht="13.2">
      <c r="A229" s="157"/>
      <c r="B229" s="158"/>
      <c r="C229" s="159"/>
      <c r="D229" s="159"/>
      <c r="E229" s="159"/>
      <c r="F229" s="159"/>
      <c r="G229" s="159"/>
    </row>
    <row r="230" spans="1:7" ht="13.2">
      <c r="A230" s="157"/>
      <c r="B230" s="158"/>
      <c r="C230" s="159"/>
      <c r="D230" s="159"/>
      <c r="E230" s="159"/>
      <c r="F230" s="159"/>
      <c r="G230" s="159"/>
    </row>
    <row r="231" spans="1:7" ht="13.2">
      <c r="A231" s="157"/>
      <c r="B231" s="158"/>
      <c r="C231" s="159"/>
      <c r="D231" s="159"/>
      <c r="E231" s="159"/>
      <c r="F231" s="159"/>
      <c r="G231" s="159"/>
    </row>
    <row r="232" spans="1:7" ht="13.2">
      <c r="A232" s="157"/>
      <c r="B232" s="158"/>
      <c r="C232" s="159"/>
      <c r="D232" s="159"/>
      <c r="E232" s="159"/>
      <c r="F232" s="159"/>
      <c r="G232" s="159"/>
    </row>
    <row r="233" spans="1:7" ht="13.2">
      <c r="A233" s="157"/>
      <c r="B233" s="158"/>
      <c r="C233" s="159"/>
      <c r="D233" s="159"/>
      <c r="E233" s="159"/>
      <c r="F233" s="159"/>
      <c r="G233" s="159"/>
    </row>
    <row r="234" spans="1:7" ht="13.2">
      <c r="A234" s="157"/>
      <c r="B234" s="158"/>
      <c r="C234" s="159"/>
      <c r="D234" s="159"/>
      <c r="E234" s="159"/>
      <c r="F234" s="159"/>
      <c r="G234" s="159"/>
    </row>
    <row r="235" spans="1:7" ht="13.2">
      <c r="A235" s="157"/>
      <c r="B235" s="158"/>
      <c r="C235" s="159"/>
      <c r="D235" s="159"/>
      <c r="E235" s="159"/>
      <c r="F235" s="159"/>
      <c r="G235" s="159"/>
    </row>
    <row r="236" spans="1:7" ht="13.2">
      <c r="A236" s="157"/>
      <c r="B236" s="158"/>
      <c r="C236" s="159"/>
      <c r="D236" s="159"/>
      <c r="E236" s="159"/>
      <c r="F236" s="159"/>
      <c r="G236" s="159"/>
    </row>
    <row r="237" spans="1:7" ht="13.2">
      <c r="A237" s="157"/>
      <c r="B237" s="158"/>
      <c r="C237" s="159"/>
      <c r="D237" s="159"/>
      <c r="E237" s="159"/>
      <c r="F237" s="159"/>
      <c r="G237" s="159"/>
    </row>
    <row r="238" spans="1:7" ht="13.2">
      <c r="A238" s="157"/>
      <c r="B238" s="158"/>
      <c r="C238" s="159"/>
      <c r="D238" s="159"/>
      <c r="E238" s="159"/>
      <c r="F238" s="159"/>
      <c r="G238" s="159"/>
    </row>
    <row r="239" spans="1:7" ht="13.2">
      <c r="A239" s="157"/>
      <c r="B239" s="158"/>
      <c r="C239" s="159"/>
      <c r="D239" s="159"/>
      <c r="E239" s="159"/>
      <c r="F239" s="159"/>
      <c r="G239" s="159"/>
    </row>
    <row r="240" spans="1:7" ht="13.2">
      <c r="A240" s="157"/>
      <c r="B240" s="158"/>
      <c r="C240" s="159"/>
      <c r="D240" s="159"/>
      <c r="E240" s="159"/>
      <c r="F240" s="159"/>
      <c r="G240" s="159"/>
    </row>
    <row r="241" spans="1:7" ht="13.2">
      <c r="A241" s="157"/>
      <c r="B241" s="158"/>
      <c r="C241" s="159"/>
      <c r="D241" s="159"/>
      <c r="E241" s="159"/>
      <c r="F241" s="159"/>
      <c r="G241" s="159"/>
    </row>
    <row r="242" spans="1:7" ht="13.2">
      <c r="A242" s="157"/>
      <c r="B242" s="158"/>
      <c r="C242" s="159"/>
      <c r="D242" s="159"/>
      <c r="E242" s="159"/>
      <c r="F242" s="159"/>
      <c r="G242" s="159"/>
    </row>
    <row r="243" spans="1:7" ht="13.2">
      <c r="A243" s="157"/>
      <c r="B243" s="158"/>
      <c r="C243" s="159"/>
      <c r="D243" s="159"/>
      <c r="E243" s="159"/>
      <c r="F243" s="159"/>
      <c r="G243" s="159"/>
    </row>
    <row r="244" spans="1:7" ht="13.2">
      <c r="A244" s="157"/>
      <c r="B244" s="158"/>
      <c r="C244" s="159"/>
      <c r="D244" s="159"/>
      <c r="E244" s="159"/>
      <c r="F244" s="159"/>
      <c r="G244" s="159"/>
    </row>
    <row r="245" spans="1:7" ht="13.2">
      <c r="A245" s="157"/>
      <c r="B245" s="158"/>
      <c r="C245" s="159"/>
      <c r="D245" s="159"/>
      <c r="E245" s="159"/>
      <c r="F245" s="159"/>
      <c r="G245" s="159"/>
    </row>
    <row r="246" spans="1:7" ht="13.2">
      <c r="A246" s="157"/>
      <c r="B246" s="158"/>
      <c r="C246" s="159"/>
      <c r="D246" s="159"/>
      <c r="E246" s="159"/>
      <c r="F246" s="159"/>
      <c r="G246" s="159"/>
    </row>
    <row r="247" spans="1:7" ht="13.2">
      <c r="A247" s="157"/>
      <c r="B247" s="158"/>
      <c r="C247" s="159"/>
      <c r="D247" s="159"/>
      <c r="E247" s="159"/>
      <c r="F247" s="159"/>
      <c r="G247" s="159"/>
    </row>
    <row r="248" spans="1:7" ht="13.2">
      <c r="A248" s="157"/>
      <c r="B248" s="158"/>
      <c r="C248" s="159"/>
      <c r="D248" s="159"/>
      <c r="E248" s="159"/>
      <c r="F248" s="159"/>
      <c r="G248" s="159"/>
    </row>
    <row r="249" spans="1:7" ht="13.2">
      <c r="A249" s="157"/>
      <c r="B249" s="158"/>
      <c r="C249" s="159"/>
      <c r="D249" s="159"/>
      <c r="E249" s="159"/>
      <c r="F249" s="159"/>
      <c r="G249" s="159"/>
    </row>
    <row r="250" spans="1:7" ht="13.2">
      <c r="A250" s="157"/>
      <c r="B250" s="158"/>
      <c r="C250" s="159"/>
      <c r="D250" s="159"/>
      <c r="E250" s="159"/>
      <c r="F250" s="159"/>
      <c r="G250" s="159"/>
    </row>
    <row r="251" spans="1:7" ht="13.2">
      <c r="A251" s="157"/>
      <c r="B251" s="158"/>
      <c r="C251" s="159"/>
      <c r="D251" s="159"/>
      <c r="E251" s="159"/>
      <c r="F251" s="159"/>
      <c r="G251" s="159"/>
    </row>
    <row r="252" spans="1:7" ht="13.2">
      <c r="A252" s="157"/>
      <c r="B252" s="158"/>
      <c r="C252" s="159"/>
      <c r="D252" s="159"/>
      <c r="E252" s="159"/>
      <c r="F252" s="159"/>
      <c r="G252" s="159"/>
    </row>
    <row r="253" spans="1:7" ht="13.2">
      <c r="A253" s="157"/>
      <c r="B253" s="158"/>
      <c r="C253" s="159"/>
      <c r="D253" s="159"/>
      <c r="E253" s="159"/>
      <c r="F253" s="159"/>
      <c r="G253" s="159"/>
    </row>
    <row r="254" spans="1:7" ht="13.2">
      <c r="A254" s="157"/>
      <c r="B254" s="158"/>
      <c r="C254" s="159"/>
      <c r="D254" s="159"/>
      <c r="E254" s="159"/>
      <c r="F254" s="159"/>
      <c r="G254" s="159"/>
    </row>
    <row r="255" spans="1:7" ht="13.2">
      <c r="A255" s="157"/>
      <c r="B255" s="158"/>
      <c r="C255" s="159"/>
      <c r="D255" s="159"/>
      <c r="E255" s="159"/>
      <c r="F255" s="159"/>
      <c r="G255" s="159"/>
    </row>
    <row r="256" spans="1:7" ht="13.2">
      <c r="A256" s="157"/>
      <c r="B256" s="158"/>
      <c r="C256" s="159"/>
      <c r="D256" s="159"/>
      <c r="E256" s="159"/>
      <c r="F256" s="159"/>
      <c r="G256" s="159"/>
    </row>
    <row r="257" spans="1:7" ht="13.2">
      <c r="A257" s="157"/>
      <c r="B257" s="158"/>
      <c r="C257" s="159"/>
      <c r="D257" s="159"/>
      <c r="E257" s="159"/>
      <c r="F257" s="159"/>
      <c r="G257" s="159"/>
    </row>
    <row r="258" spans="1:7" ht="13.2">
      <c r="A258" s="157"/>
      <c r="B258" s="158"/>
      <c r="C258" s="159"/>
      <c r="D258" s="159"/>
      <c r="E258" s="159"/>
      <c r="F258" s="159"/>
      <c r="G258" s="159"/>
    </row>
    <row r="259" spans="1:7" ht="13.2">
      <c r="A259" s="157"/>
      <c r="B259" s="158"/>
      <c r="C259" s="159"/>
      <c r="D259" s="159"/>
      <c r="E259" s="159"/>
      <c r="F259" s="159"/>
      <c r="G259" s="159"/>
    </row>
    <row r="260" spans="1:7" ht="13.2">
      <c r="A260" s="157"/>
      <c r="B260" s="158"/>
      <c r="C260" s="159"/>
      <c r="D260" s="159"/>
      <c r="E260" s="159"/>
      <c r="F260" s="159"/>
      <c r="G260" s="159"/>
    </row>
    <row r="261" spans="1:7" ht="13.2">
      <c r="A261" s="157"/>
      <c r="B261" s="158"/>
      <c r="C261" s="159"/>
      <c r="D261" s="159"/>
      <c r="E261" s="159"/>
      <c r="F261" s="159"/>
      <c r="G261" s="159"/>
    </row>
    <row r="262" spans="1:7" ht="13.2">
      <c r="A262" s="157"/>
      <c r="B262" s="158"/>
      <c r="C262" s="159"/>
      <c r="D262" s="159"/>
      <c r="E262" s="159"/>
      <c r="F262" s="159"/>
      <c r="G262" s="159"/>
    </row>
    <row r="263" spans="1:7" ht="13.2">
      <c r="A263" s="157"/>
      <c r="B263" s="158"/>
      <c r="C263" s="159"/>
      <c r="D263" s="159"/>
      <c r="E263" s="159"/>
      <c r="F263" s="159"/>
      <c r="G263" s="159"/>
    </row>
    <row r="264" spans="1:7" ht="13.2">
      <c r="A264" s="157"/>
      <c r="B264" s="158"/>
      <c r="C264" s="159"/>
      <c r="D264" s="159"/>
      <c r="E264" s="159"/>
      <c r="F264" s="159"/>
      <c r="G264" s="159"/>
    </row>
    <row r="265" spans="1:7" ht="13.2">
      <c r="A265" s="157"/>
      <c r="B265" s="158"/>
      <c r="C265" s="159"/>
      <c r="D265" s="159"/>
      <c r="E265" s="159"/>
      <c r="F265" s="159"/>
      <c r="G265" s="159"/>
    </row>
    <row r="266" spans="1:7" ht="13.2">
      <c r="A266" s="157"/>
      <c r="B266" s="158"/>
      <c r="C266" s="159"/>
      <c r="D266" s="159"/>
      <c r="E266" s="159"/>
      <c r="F266" s="159"/>
      <c r="G266" s="159"/>
    </row>
    <row r="267" spans="1:7" ht="13.2">
      <c r="A267" s="157"/>
      <c r="B267" s="158"/>
      <c r="C267" s="159"/>
      <c r="D267" s="159"/>
      <c r="E267" s="159"/>
      <c r="F267" s="159"/>
      <c r="G267" s="159"/>
    </row>
    <row r="268" spans="1:7" ht="13.2">
      <c r="A268" s="157"/>
      <c r="B268" s="158"/>
      <c r="C268" s="159"/>
      <c r="D268" s="159"/>
      <c r="E268" s="159"/>
      <c r="F268" s="159"/>
      <c r="G268" s="159"/>
    </row>
    <row r="269" spans="1:7" ht="13.2">
      <c r="A269" s="157"/>
      <c r="B269" s="158"/>
      <c r="C269" s="159"/>
      <c r="D269" s="159"/>
      <c r="E269" s="159"/>
      <c r="F269" s="159"/>
      <c r="G269" s="159"/>
    </row>
    <row r="270" spans="1:7" ht="13.2">
      <c r="A270" s="157"/>
      <c r="B270" s="158"/>
      <c r="C270" s="159"/>
      <c r="D270" s="159"/>
      <c r="E270" s="159"/>
      <c r="F270" s="159"/>
      <c r="G270" s="159"/>
    </row>
    <row r="271" spans="1:7" ht="13.2">
      <c r="A271" s="157"/>
      <c r="B271" s="158"/>
      <c r="C271" s="159"/>
      <c r="D271" s="159"/>
      <c r="E271" s="159"/>
      <c r="F271" s="159"/>
      <c r="G271" s="159"/>
    </row>
    <row r="272" spans="1:7" ht="13.2">
      <c r="A272" s="157"/>
      <c r="B272" s="158"/>
      <c r="C272" s="159"/>
      <c r="D272" s="159"/>
      <c r="E272" s="159"/>
      <c r="F272" s="159"/>
      <c r="G272" s="159"/>
    </row>
    <row r="273" spans="1:7" ht="13.2">
      <c r="A273" s="157"/>
      <c r="B273" s="158"/>
      <c r="C273" s="159"/>
      <c r="D273" s="159"/>
      <c r="E273" s="159"/>
      <c r="F273" s="159"/>
      <c r="G273" s="159"/>
    </row>
    <row r="274" spans="1:7" ht="13.2">
      <c r="A274" s="157"/>
      <c r="B274" s="158"/>
      <c r="C274" s="159"/>
      <c r="D274" s="159"/>
      <c r="E274" s="159"/>
      <c r="F274" s="159"/>
      <c r="G274" s="159"/>
    </row>
    <row r="275" spans="1:7" ht="13.2">
      <c r="A275" s="157"/>
      <c r="B275" s="158"/>
      <c r="C275" s="159"/>
      <c r="D275" s="159"/>
      <c r="E275" s="159"/>
      <c r="F275" s="159"/>
      <c r="G275" s="159"/>
    </row>
    <row r="276" spans="1:7" ht="13.2">
      <c r="A276" s="157"/>
      <c r="B276" s="158"/>
      <c r="C276" s="159"/>
      <c r="D276" s="159"/>
      <c r="E276" s="159"/>
      <c r="F276" s="159"/>
      <c r="G276" s="159"/>
    </row>
    <row r="277" spans="1:7" ht="13.2">
      <c r="A277" s="157"/>
      <c r="B277" s="158"/>
      <c r="C277" s="159"/>
      <c r="D277" s="159"/>
      <c r="E277" s="159"/>
      <c r="F277" s="159"/>
      <c r="G277" s="159"/>
    </row>
    <row r="278" spans="1:7" ht="13.2">
      <c r="A278" s="157"/>
      <c r="B278" s="158"/>
      <c r="C278" s="159"/>
      <c r="D278" s="159"/>
      <c r="E278" s="159"/>
      <c r="F278" s="159"/>
      <c r="G278" s="159"/>
    </row>
    <row r="279" spans="1:7" ht="13.2">
      <c r="A279" s="157"/>
      <c r="B279" s="158"/>
      <c r="C279" s="159"/>
      <c r="D279" s="159"/>
      <c r="E279" s="159"/>
      <c r="F279" s="159"/>
      <c r="G279" s="159"/>
    </row>
    <row r="280" spans="1:7" ht="13.2">
      <c r="A280" s="157"/>
      <c r="B280" s="158"/>
      <c r="C280" s="159"/>
      <c r="D280" s="159"/>
      <c r="E280" s="159"/>
      <c r="F280" s="159"/>
      <c r="G280" s="159"/>
    </row>
    <row r="281" spans="1:7" ht="13.2">
      <c r="A281" s="157"/>
      <c r="B281" s="158"/>
      <c r="C281" s="159"/>
      <c r="D281" s="159"/>
      <c r="E281" s="159"/>
      <c r="F281" s="159"/>
      <c r="G281" s="159"/>
    </row>
    <row r="282" spans="1:7" ht="13.2">
      <c r="A282" s="157"/>
      <c r="B282" s="158"/>
      <c r="C282" s="159"/>
      <c r="D282" s="159"/>
      <c r="E282" s="159"/>
      <c r="F282" s="159"/>
      <c r="G282" s="159"/>
    </row>
    <row r="283" spans="1:7" ht="13.2">
      <c r="A283" s="157"/>
      <c r="B283" s="158"/>
      <c r="C283" s="159"/>
      <c r="D283" s="159"/>
      <c r="E283" s="159"/>
      <c r="F283" s="159"/>
      <c r="G283" s="159"/>
    </row>
    <row r="284" spans="1:7" ht="13.2">
      <c r="A284" s="157"/>
      <c r="B284" s="158"/>
      <c r="C284" s="159"/>
      <c r="D284" s="159"/>
      <c r="E284" s="159"/>
      <c r="F284" s="159"/>
      <c r="G284" s="159"/>
    </row>
    <row r="285" spans="1:7" ht="13.2">
      <c r="A285" s="157"/>
      <c r="B285" s="158"/>
      <c r="C285" s="159"/>
      <c r="D285" s="159"/>
      <c r="E285" s="159"/>
      <c r="F285" s="159"/>
      <c r="G285" s="159"/>
    </row>
    <row r="286" spans="1:7" ht="13.2">
      <c r="A286" s="157"/>
      <c r="B286" s="158"/>
      <c r="C286" s="159"/>
      <c r="D286" s="159"/>
      <c r="E286" s="159"/>
      <c r="F286" s="159"/>
      <c r="G286" s="159"/>
    </row>
    <row r="287" spans="1:7" ht="13.2">
      <c r="A287" s="157"/>
      <c r="B287" s="158"/>
      <c r="C287" s="159"/>
      <c r="D287" s="159"/>
      <c r="E287" s="159"/>
      <c r="F287" s="159"/>
      <c r="G287" s="159"/>
    </row>
    <row r="288" spans="1:7" ht="13.2">
      <c r="A288" s="157"/>
      <c r="B288" s="158"/>
      <c r="C288" s="159"/>
      <c r="D288" s="159"/>
      <c r="E288" s="159"/>
      <c r="F288" s="159"/>
      <c r="G288" s="159"/>
    </row>
    <row r="289" spans="1:7" ht="13.2">
      <c r="A289" s="157"/>
      <c r="B289" s="158"/>
      <c r="C289" s="159"/>
      <c r="D289" s="159"/>
      <c r="E289" s="159"/>
      <c r="F289" s="159"/>
      <c r="G289" s="159"/>
    </row>
    <row r="290" spans="1:7" ht="13.2">
      <c r="A290" s="157"/>
      <c r="B290" s="158"/>
      <c r="C290" s="159"/>
      <c r="D290" s="159"/>
      <c r="E290" s="159"/>
      <c r="F290" s="159"/>
      <c r="G290" s="159"/>
    </row>
    <row r="291" spans="1:7" ht="13.2">
      <c r="A291" s="157"/>
      <c r="B291" s="158"/>
      <c r="C291" s="159"/>
      <c r="D291" s="159"/>
      <c r="E291" s="159"/>
      <c r="F291" s="159"/>
      <c r="G291" s="159"/>
    </row>
    <row r="292" spans="1:7" ht="13.2">
      <c r="A292" s="157"/>
      <c r="B292" s="158"/>
      <c r="C292" s="159"/>
      <c r="D292" s="159"/>
      <c r="E292" s="159"/>
      <c r="F292" s="159"/>
      <c r="G292" s="159"/>
    </row>
    <row r="293" spans="1:7" ht="13.2">
      <c r="A293" s="157"/>
      <c r="B293" s="158"/>
      <c r="C293" s="159"/>
      <c r="D293" s="159"/>
      <c r="E293" s="159"/>
      <c r="F293" s="159"/>
      <c r="G293" s="159"/>
    </row>
    <row r="294" spans="1:7" ht="13.2">
      <c r="A294" s="157"/>
      <c r="B294" s="158"/>
      <c r="C294" s="159"/>
      <c r="D294" s="159"/>
      <c r="E294" s="159"/>
      <c r="F294" s="159"/>
      <c r="G294" s="159"/>
    </row>
    <row r="295" spans="1:7" ht="13.2">
      <c r="A295" s="157"/>
      <c r="B295" s="158"/>
      <c r="C295" s="159"/>
      <c r="D295" s="159"/>
      <c r="E295" s="159"/>
      <c r="F295" s="159"/>
      <c r="G295" s="159"/>
    </row>
    <row r="296" spans="1:7" ht="13.2">
      <c r="A296" s="157"/>
      <c r="B296" s="158"/>
      <c r="C296" s="159"/>
      <c r="D296" s="159"/>
      <c r="E296" s="159"/>
      <c r="F296" s="159"/>
      <c r="G296" s="159"/>
    </row>
    <row r="297" spans="1:7" ht="13.2">
      <c r="A297" s="157"/>
      <c r="B297" s="158"/>
      <c r="C297" s="159"/>
      <c r="D297" s="159"/>
      <c r="E297" s="159"/>
      <c r="F297" s="159"/>
      <c r="G297" s="159"/>
    </row>
    <row r="298" spans="1:7" ht="13.2">
      <c r="A298" s="157"/>
      <c r="B298" s="158"/>
      <c r="C298" s="159"/>
      <c r="D298" s="159"/>
      <c r="E298" s="159"/>
      <c r="F298" s="159"/>
      <c r="G298" s="159"/>
    </row>
    <row r="299" spans="1:7" ht="13.2">
      <c r="A299" s="157"/>
      <c r="B299" s="158"/>
      <c r="C299" s="159"/>
      <c r="D299" s="159"/>
      <c r="E299" s="159"/>
      <c r="F299" s="159"/>
      <c r="G299" s="159"/>
    </row>
    <row r="300" spans="1:7" ht="13.2">
      <c r="A300" s="157"/>
      <c r="B300" s="158"/>
      <c r="C300" s="159"/>
      <c r="D300" s="159"/>
      <c r="E300" s="159"/>
      <c r="F300" s="159"/>
      <c r="G300" s="159"/>
    </row>
    <row r="301" spans="1:7" ht="13.2">
      <c r="A301" s="157"/>
      <c r="B301" s="158"/>
      <c r="C301" s="159"/>
      <c r="D301" s="159"/>
      <c r="E301" s="159"/>
      <c r="F301" s="159"/>
      <c r="G301" s="159"/>
    </row>
    <row r="302" spans="1:7" ht="13.2">
      <c r="A302" s="157"/>
      <c r="B302" s="158"/>
      <c r="C302" s="159"/>
      <c r="D302" s="159"/>
      <c r="E302" s="159"/>
      <c r="F302" s="159"/>
      <c r="G302" s="159"/>
    </row>
    <row r="303" spans="1:7" ht="13.2">
      <c r="A303" s="157"/>
      <c r="B303" s="158"/>
      <c r="C303" s="159"/>
      <c r="D303" s="159"/>
      <c r="E303" s="159"/>
      <c r="F303" s="159"/>
      <c r="G303" s="159"/>
    </row>
    <row r="304" spans="1:7" ht="13.2">
      <c r="A304" s="157"/>
      <c r="B304" s="158"/>
      <c r="C304" s="159"/>
      <c r="D304" s="159"/>
      <c r="E304" s="159"/>
      <c r="F304" s="159"/>
      <c r="G304" s="159"/>
    </row>
    <row r="305" spans="1:7" ht="13.2">
      <c r="A305" s="157"/>
      <c r="B305" s="158"/>
      <c r="C305" s="159"/>
      <c r="D305" s="159"/>
      <c r="E305" s="159"/>
      <c r="F305" s="159"/>
      <c r="G305" s="159"/>
    </row>
    <row r="306" spans="1:7" ht="13.2">
      <c r="A306" s="157"/>
      <c r="B306" s="158"/>
      <c r="C306" s="159"/>
      <c r="D306" s="159"/>
      <c r="E306" s="159"/>
      <c r="F306" s="159"/>
      <c r="G306" s="159"/>
    </row>
    <row r="307" spans="1:7" ht="13.2">
      <c r="A307" s="157"/>
      <c r="B307" s="158"/>
      <c r="C307" s="159"/>
      <c r="D307" s="159"/>
      <c r="E307" s="159"/>
      <c r="F307" s="159"/>
      <c r="G307" s="159"/>
    </row>
    <row r="308" spans="1:7" ht="13.2">
      <c r="A308" s="157"/>
      <c r="B308" s="158"/>
      <c r="C308" s="159"/>
      <c r="D308" s="159"/>
      <c r="E308" s="159"/>
      <c r="F308" s="159"/>
      <c r="G308" s="159"/>
    </row>
    <row r="309" spans="1:7" ht="13.2">
      <c r="A309" s="157"/>
      <c r="B309" s="158"/>
      <c r="C309" s="159"/>
      <c r="D309" s="159"/>
      <c r="E309" s="159"/>
      <c r="F309" s="159"/>
      <c r="G309" s="159"/>
    </row>
    <row r="310" spans="1:7" ht="13.2">
      <c r="A310" s="157"/>
      <c r="B310" s="158"/>
      <c r="C310" s="159"/>
      <c r="D310" s="159"/>
      <c r="E310" s="159"/>
      <c r="F310" s="159"/>
      <c r="G310" s="159"/>
    </row>
    <row r="311" spans="1:7" ht="13.2">
      <c r="A311" s="157"/>
      <c r="B311" s="158"/>
      <c r="C311" s="159"/>
      <c r="D311" s="159"/>
      <c r="E311" s="159"/>
      <c r="F311" s="159"/>
      <c r="G311" s="159"/>
    </row>
    <row r="312" spans="1:7" ht="13.2">
      <c r="A312" s="157"/>
      <c r="B312" s="158"/>
      <c r="C312" s="159"/>
      <c r="D312" s="159"/>
      <c r="E312" s="159"/>
      <c r="F312" s="159"/>
      <c r="G312" s="159"/>
    </row>
    <row r="313" spans="1:7" ht="13.2">
      <c r="A313" s="157"/>
      <c r="B313" s="158"/>
      <c r="C313" s="159"/>
      <c r="D313" s="159"/>
      <c r="E313" s="159"/>
      <c r="F313" s="159"/>
      <c r="G313" s="159"/>
    </row>
    <row r="314" spans="1:7" ht="13.2">
      <c r="A314" s="157"/>
      <c r="B314" s="158"/>
      <c r="C314" s="159"/>
      <c r="D314" s="159"/>
      <c r="E314" s="159"/>
      <c r="F314" s="159"/>
      <c r="G314" s="159"/>
    </row>
    <row r="315" spans="1:7" ht="13.2">
      <c r="A315" s="157"/>
      <c r="B315" s="158"/>
      <c r="C315" s="159"/>
      <c r="D315" s="159"/>
      <c r="E315" s="159"/>
      <c r="F315" s="159"/>
      <c r="G315" s="159"/>
    </row>
    <row r="316" spans="1:7" ht="13.2">
      <c r="A316" s="157"/>
      <c r="B316" s="158"/>
      <c r="C316" s="159"/>
      <c r="D316" s="159"/>
      <c r="E316" s="159"/>
      <c r="F316" s="159"/>
      <c r="G316" s="159"/>
    </row>
    <row r="317" spans="1:7" ht="13.2">
      <c r="A317" s="157"/>
      <c r="B317" s="158"/>
      <c r="C317" s="159"/>
      <c r="D317" s="159"/>
      <c r="E317" s="159"/>
      <c r="F317" s="159"/>
      <c r="G317" s="159"/>
    </row>
    <row r="318" spans="1:7" ht="13.2">
      <c r="A318" s="157"/>
      <c r="B318" s="158"/>
      <c r="C318" s="159"/>
      <c r="D318" s="159"/>
      <c r="E318" s="159"/>
      <c r="F318" s="159"/>
      <c r="G318" s="159"/>
    </row>
    <row r="319" spans="1:7" ht="13.2">
      <c r="A319" s="157"/>
      <c r="B319" s="158"/>
      <c r="C319" s="159"/>
      <c r="D319" s="159"/>
      <c r="E319" s="159"/>
      <c r="F319" s="159"/>
      <c r="G319" s="159"/>
    </row>
    <row r="320" spans="1:7" ht="13.2">
      <c r="A320" s="157"/>
      <c r="B320" s="158"/>
      <c r="C320" s="159"/>
      <c r="D320" s="159"/>
      <c r="E320" s="159"/>
      <c r="F320" s="159"/>
      <c r="G320" s="159"/>
    </row>
    <row r="321" spans="1:7" ht="13.2">
      <c r="A321" s="157"/>
      <c r="B321" s="158"/>
      <c r="C321" s="159"/>
      <c r="D321" s="159"/>
      <c r="E321" s="159"/>
      <c r="F321" s="159"/>
      <c r="G321" s="159"/>
    </row>
    <row r="322" spans="1:7" ht="13.2">
      <c r="A322" s="157"/>
      <c r="B322" s="158"/>
      <c r="C322" s="159"/>
      <c r="D322" s="159"/>
      <c r="E322" s="159"/>
      <c r="F322" s="159"/>
      <c r="G322" s="159"/>
    </row>
    <row r="323" spans="1:7" ht="13.2">
      <c r="A323" s="157"/>
      <c r="B323" s="158"/>
      <c r="C323" s="159"/>
      <c r="D323" s="159"/>
      <c r="E323" s="159"/>
      <c r="F323" s="159"/>
      <c r="G323" s="159"/>
    </row>
    <row r="324" spans="1:7" ht="13.2">
      <c r="A324" s="157"/>
      <c r="B324" s="158"/>
      <c r="C324" s="159"/>
      <c r="D324" s="159"/>
      <c r="E324" s="159"/>
      <c r="F324" s="159"/>
      <c r="G324" s="159"/>
    </row>
    <row r="325" spans="1:7" ht="13.2">
      <c r="A325" s="157"/>
      <c r="B325" s="158"/>
      <c r="C325" s="159"/>
      <c r="D325" s="159"/>
      <c r="E325" s="159"/>
      <c r="F325" s="159"/>
      <c r="G325" s="159"/>
    </row>
    <row r="326" spans="1:7" ht="13.2">
      <c r="A326" s="157"/>
      <c r="B326" s="158"/>
      <c r="C326" s="159"/>
      <c r="D326" s="159"/>
      <c r="E326" s="159"/>
      <c r="F326" s="159"/>
      <c r="G326" s="159"/>
    </row>
    <row r="327" spans="1:7" ht="13.2">
      <c r="A327" s="157"/>
      <c r="B327" s="158"/>
      <c r="C327" s="159"/>
      <c r="D327" s="159"/>
      <c r="E327" s="159"/>
      <c r="F327" s="159"/>
      <c r="G327" s="159"/>
    </row>
    <row r="328" spans="1:7" ht="13.2">
      <c r="A328" s="157"/>
      <c r="B328" s="158"/>
      <c r="C328" s="159"/>
      <c r="D328" s="159"/>
      <c r="E328" s="159"/>
      <c r="F328" s="159"/>
      <c r="G328" s="159"/>
    </row>
    <row r="329" spans="1:7" ht="13.2">
      <c r="A329" s="157"/>
      <c r="B329" s="158"/>
      <c r="C329" s="159"/>
      <c r="D329" s="159"/>
      <c r="E329" s="159"/>
      <c r="F329" s="159"/>
      <c r="G329" s="159"/>
    </row>
    <row r="330" spans="1:7" ht="13.2">
      <c r="A330" s="157"/>
      <c r="B330" s="158"/>
      <c r="C330" s="159"/>
      <c r="D330" s="159"/>
      <c r="E330" s="159"/>
      <c r="F330" s="159"/>
      <c r="G330" s="159"/>
    </row>
    <row r="331" spans="1:7" ht="13.2">
      <c r="A331" s="157"/>
      <c r="B331" s="158"/>
      <c r="C331" s="159"/>
      <c r="D331" s="159"/>
      <c r="E331" s="159"/>
      <c r="F331" s="159"/>
      <c r="G331" s="159"/>
    </row>
    <row r="332" spans="1:7" ht="13.2">
      <c r="A332" s="157"/>
      <c r="B332" s="158"/>
      <c r="C332" s="159"/>
      <c r="D332" s="159"/>
      <c r="E332" s="159"/>
      <c r="F332" s="159"/>
      <c r="G332" s="159"/>
    </row>
    <row r="333" spans="1:7" ht="13.2">
      <c r="A333" s="157"/>
      <c r="B333" s="158"/>
      <c r="C333" s="159"/>
      <c r="D333" s="159"/>
      <c r="E333" s="159"/>
      <c r="F333" s="159"/>
      <c r="G333" s="159"/>
    </row>
    <row r="334" spans="1:7" ht="13.2">
      <c r="A334" s="157"/>
      <c r="B334" s="158"/>
      <c r="C334" s="159"/>
      <c r="D334" s="159"/>
      <c r="E334" s="159"/>
      <c r="F334" s="159"/>
      <c r="G334" s="159"/>
    </row>
    <row r="335" spans="1:7" ht="13.2">
      <c r="A335" s="157"/>
      <c r="B335" s="158"/>
      <c r="C335" s="159"/>
      <c r="D335" s="159"/>
      <c r="E335" s="159"/>
      <c r="F335" s="159"/>
      <c r="G335" s="159"/>
    </row>
    <row r="336" spans="1:7" ht="13.2">
      <c r="A336" s="157"/>
      <c r="B336" s="158"/>
      <c r="C336" s="159"/>
      <c r="D336" s="159"/>
      <c r="E336" s="159"/>
      <c r="F336" s="159"/>
      <c r="G336" s="159"/>
    </row>
    <row r="337" spans="1:7" ht="13.2">
      <c r="A337" s="157"/>
      <c r="B337" s="158"/>
      <c r="C337" s="159"/>
      <c r="D337" s="159"/>
      <c r="E337" s="159"/>
      <c r="F337" s="159"/>
      <c r="G337" s="159"/>
    </row>
    <row r="338" spans="1:7" ht="13.2">
      <c r="A338" s="157"/>
      <c r="B338" s="158"/>
      <c r="C338" s="159"/>
      <c r="D338" s="159"/>
      <c r="E338" s="159"/>
      <c r="F338" s="159"/>
      <c r="G338" s="159"/>
    </row>
    <row r="339" spans="1:7" ht="13.2">
      <c r="A339" s="157"/>
      <c r="B339" s="158"/>
      <c r="C339" s="159"/>
      <c r="D339" s="159"/>
      <c r="E339" s="159"/>
      <c r="F339" s="159"/>
      <c r="G339" s="159"/>
    </row>
    <row r="340" spans="1:7" ht="13.2">
      <c r="A340" s="157"/>
      <c r="B340" s="158"/>
      <c r="C340" s="159"/>
      <c r="D340" s="159"/>
      <c r="E340" s="159"/>
      <c r="F340" s="159"/>
      <c r="G340" s="159"/>
    </row>
    <row r="341" spans="1:7" ht="13.2">
      <c r="A341" s="157"/>
      <c r="B341" s="158"/>
      <c r="C341" s="159"/>
      <c r="D341" s="159"/>
      <c r="E341" s="159"/>
      <c r="F341" s="159"/>
      <c r="G341" s="159"/>
    </row>
    <row r="342" spans="1:7" ht="13.2">
      <c r="A342" s="157"/>
      <c r="B342" s="158"/>
      <c r="C342" s="159"/>
      <c r="D342" s="159"/>
      <c r="E342" s="159"/>
      <c r="F342" s="159"/>
      <c r="G342" s="159"/>
    </row>
    <row r="343" spans="1:7" ht="13.2">
      <c r="A343" s="157"/>
      <c r="B343" s="158"/>
      <c r="C343" s="159"/>
      <c r="D343" s="159"/>
      <c r="E343" s="159"/>
      <c r="F343" s="159"/>
      <c r="G343" s="159"/>
    </row>
    <row r="344" spans="1:7" ht="13.2">
      <c r="A344" s="157"/>
      <c r="B344" s="158"/>
      <c r="C344" s="159"/>
      <c r="D344" s="159"/>
      <c r="E344" s="159"/>
      <c r="F344" s="159"/>
      <c r="G344" s="159"/>
    </row>
    <row r="345" spans="1:7" ht="13.2">
      <c r="A345" s="157"/>
      <c r="B345" s="158"/>
      <c r="C345" s="159"/>
      <c r="D345" s="159"/>
      <c r="E345" s="159"/>
      <c r="F345" s="159"/>
      <c r="G345" s="159"/>
    </row>
    <row r="346" spans="1:7" ht="13.2">
      <c r="A346" s="157"/>
      <c r="B346" s="158"/>
      <c r="C346" s="159"/>
      <c r="D346" s="159"/>
      <c r="E346" s="159"/>
      <c r="F346" s="159"/>
      <c r="G346" s="159"/>
    </row>
    <row r="347" spans="1:7" ht="13.2">
      <c r="A347" s="157"/>
      <c r="B347" s="158"/>
      <c r="C347" s="159"/>
      <c r="D347" s="159"/>
      <c r="E347" s="159"/>
      <c r="F347" s="159"/>
      <c r="G347" s="159"/>
    </row>
    <row r="348" spans="1:7" ht="13.2">
      <c r="A348" s="157"/>
      <c r="B348" s="158"/>
      <c r="C348" s="159"/>
      <c r="D348" s="159"/>
      <c r="E348" s="159"/>
      <c r="F348" s="159"/>
      <c r="G348" s="159"/>
    </row>
    <row r="349" spans="1:7" ht="13.2">
      <c r="A349" s="157"/>
      <c r="B349" s="158"/>
      <c r="C349" s="159"/>
      <c r="D349" s="159"/>
      <c r="E349" s="159"/>
      <c r="F349" s="159"/>
      <c r="G349" s="159"/>
    </row>
    <row r="350" spans="1:7" ht="13.2">
      <c r="A350" s="157"/>
      <c r="B350" s="158"/>
      <c r="C350" s="159"/>
      <c r="D350" s="159"/>
      <c r="E350" s="159"/>
      <c r="F350" s="159"/>
      <c r="G350" s="159"/>
    </row>
    <row r="351" spans="1:7" ht="13.2">
      <c r="A351" s="157"/>
      <c r="B351" s="158"/>
      <c r="C351" s="159"/>
      <c r="D351" s="159"/>
      <c r="E351" s="159"/>
      <c r="F351" s="159"/>
      <c r="G351" s="159"/>
    </row>
    <row r="352" spans="1:7" ht="13.2">
      <c r="A352" s="157"/>
      <c r="B352" s="158"/>
      <c r="C352" s="159"/>
      <c r="D352" s="159"/>
      <c r="E352" s="159"/>
      <c r="F352" s="159"/>
      <c r="G352" s="159"/>
    </row>
    <row r="353" spans="1:7" ht="13.2">
      <c r="A353" s="157"/>
      <c r="B353" s="158"/>
      <c r="C353" s="159"/>
      <c r="D353" s="159"/>
      <c r="E353" s="159"/>
      <c r="F353" s="159"/>
      <c r="G353" s="159"/>
    </row>
    <row r="354" spans="1:7" ht="13.2">
      <c r="A354" s="157"/>
      <c r="B354" s="158"/>
      <c r="C354" s="159"/>
      <c r="D354" s="159"/>
      <c r="E354" s="159"/>
      <c r="F354" s="159"/>
      <c r="G354" s="159"/>
    </row>
    <row r="355" spans="1:7" ht="13.2">
      <c r="A355" s="157"/>
      <c r="B355" s="158"/>
      <c r="C355" s="159"/>
      <c r="D355" s="159"/>
      <c r="E355" s="159"/>
      <c r="F355" s="159"/>
      <c r="G355" s="159"/>
    </row>
    <row r="356" spans="1:7" ht="13.2">
      <c r="A356" s="157"/>
      <c r="B356" s="158"/>
      <c r="C356" s="159"/>
      <c r="D356" s="159"/>
      <c r="E356" s="159"/>
      <c r="F356" s="159"/>
      <c r="G356" s="159"/>
    </row>
    <row r="357" spans="1:7" ht="13.2">
      <c r="A357" s="157"/>
      <c r="B357" s="158"/>
      <c r="C357" s="159"/>
      <c r="D357" s="159"/>
      <c r="E357" s="159"/>
      <c r="F357" s="159"/>
      <c r="G357" s="159"/>
    </row>
    <row r="358" spans="1:7" ht="13.2">
      <c r="A358" s="157"/>
      <c r="B358" s="158"/>
      <c r="C358" s="159"/>
      <c r="D358" s="159"/>
      <c r="E358" s="159"/>
      <c r="F358" s="159"/>
      <c r="G358" s="159"/>
    </row>
    <row r="359" spans="1:7" ht="13.2">
      <c r="A359" s="157"/>
      <c r="B359" s="158"/>
      <c r="C359" s="159"/>
      <c r="D359" s="159"/>
      <c r="E359" s="159"/>
      <c r="F359" s="159"/>
      <c r="G359" s="159"/>
    </row>
    <row r="360" spans="1:7" ht="13.2">
      <c r="A360" s="157"/>
      <c r="B360" s="158"/>
      <c r="C360" s="159"/>
      <c r="D360" s="159"/>
      <c r="E360" s="159"/>
      <c r="F360" s="159"/>
      <c r="G360" s="159"/>
    </row>
    <row r="361" spans="1:7" ht="13.2">
      <c r="A361" s="157"/>
      <c r="B361" s="158"/>
      <c r="C361" s="159"/>
      <c r="D361" s="159"/>
      <c r="E361" s="159"/>
      <c r="F361" s="159"/>
      <c r="G361" s="159"/>
    </row>
    <row r="362" spans="1:7" ht="13.2">
      <c r="A362" s="157"/>
      <c r="B362" s="158"/>
      <c r="C362" s="159"/>
      <c r="D362" s="159"/>
      <c r="E362" s="159"/>
      <c r="F362" s="159"/>
      <c r="G362" s="159"/>
    </row>
    <row r="363" spans="1:7" ht="13.2">
      <c r="A363" s="157"/>
      <c r="B363" s="158"/>
      <c r="C363" s="159"/>
      <c r="D363" s="159"/>
      <c r="E363" s="159"/>
      <c r="F363" s="159"/>
      <c r="G363" s="159"/>
    </row>
    <row r="364" spans="1:7" ht="13.2">
      <c r="A364" s="157"/>
      <c r="B364" s="158"/>
      <c r="C364" s="159"/>
      <c r="D364" s="159"/>
      <c r="E364" s="159"/>
      <c r="F364" s="159"/>
      <c r="G364" s="159"/>
    </row>
    <row r="365" spans="1:7" ht="13.2">
      <c r="A365" s="157"/>
      <c r="B365" s="158"/>
      <c r="C365" s="159"/>
      <c r="D365" s="159"/>
      <c r="E365" s="159"/>
      <c r="F365" s="159"/>
      <c r="G365" s="159"/>
    </row>
    <row r="366" spans="1:7" ht="13.2">
      <c r="A366" s="157"/>
      <c r="B366" s="158"/>
      <c r="C366" s="159"/>
      <c r="D366" s="159"/>
      <c r="E366" s="159"/>
      <c r="F366" s="159"/>
      <c r="G366" s="159"/>
    </row>
    <row r="367" spans="1:7" ht="13.2">
      <c r="A367" s="157"/>
      <c r="B367" s="158"/>
      <c r="C367" s="159"/>
      <c r="D367" s="159"/>
      <c r="E367" s="159"/>
      <c r="F367" s="159"/>
      <c r="G367" s="159"/>
    </row>
    <row r="368" spans="1:7" ht="13.2">
      <c r="A368" s="157"/>
      <c r="B368" s="158"/>
      <c r="C368" s="159"/>
      <c r="D368" s="159"/>
      <c r="E368" s="159"/>
      <c r="F368" s="159"/>
      <c r="G368" s="159"/>
    </row>
    <row r="369" spans="1:7" ht="13.2">
      <c r="A369" s="157"/>
      <c r="B369" s="158"/>
      <c r="C369" s="159"/>
      <c r="D369" s="159"/>
      <c r="E369" s="159"/>
      <c r="F369" s="159"/>
      <c r="G369" s="159"/>
    </row>
    <row r="370" spans="1:7" ht="13.2">
      <c r="A370" s="157"/>
      <c r="B370" s="158"/>
      <c r="C370" s="159"/>
      <c r="D370" s="159"/>
      <c r="E370" s="159"/>
      <c r="F370" s="159"/>
      <c r="G370" s="159"/>
    </row>
    <row r="371" spans="1:7" ht="13.2">
      <c r="A371" s="157"/>
      <c r="B371" s="158"/>
      <c r="C371" s="159"/>
      <c r="D371" s="159"/>
      <c r="E371" s="159"/>
      <c r="F371" s="159"/>
      <c r="G371" s="159"/>
    </row>
    <row r="372" spans="1:7" ht="13.2">
      <c r="A372" s="157"/>
      <c r="B372" s="158"/>
      <c r="C372" s="159"/>
      <c r="D372" s="159"/>
      <c r="E372" s="159"/>
      <c r="F372" s="159"/>
      <c r="G372" s="159"/>
    </row>
    <row r="373" spans="1:7" ht="13.2">
      <c r="A373" s="157"/>
      <c r="B373" s="158"/>
      <c r="C373" s="159"/>
      <c r="D373" s="159"/>
      <c r="E373" s="159"/>
      <c r="F373" s="159"/>
      <c r="G373" s="159"/>
    </row>
    <row r="374" spans="1:7" ht="13.2">
      <c r="A374" s="157"/>
      <c r="B374" s="158"/>
      <c r="C374" s="159"/>
      <c r="D374" s="159"/>
      <c r="E374" s="159"/>
      <c r="F374" s="159"/>
      <c r="G374" s="159"/>
    </row>
    <row r="375" spans="1:7" ht="13.2">
      <c r="A375" s="157"/>
      <c r="B375" s="158"/>
      <c r="C375" s="159"/>
      <c r="D375" s="159"/>
      <c r="E375" s="159"/>
      <c r="F375" s="159"/>
      <c r="G375" s="159"/>
    </row>
    <row r="376" spans="1:7" ht="13.2">
      <c r="A376" s="157"/>
      <c r="B376" s="158"/>
      <c r="C376" s="159"/>
      <c r="D376" s="159"/>
      <c r="E376" s="159"/>
      <c r="F376" s="159"/>
      <c r="G376" s="159"/>
    </row>
    <row r="377" spans="1:7" ht="13.2">
      <c r="A377" s="157"/>
      <c r="B377" s="158"/>
      <c r="C377" s="159"/>
      <c r="D377" s="159"/>
      <c r="E377" s="159"/>
      <c r="F377" s="159"/>
      <c r="G377" s="159"/>
    </row>
    <row r="378" spans="1:7" ht="13.2">
      <c r="A378" s="157"/>
      <c r="B378" s="158"/>
      <c r="C378" s="159"/>
      <c r="D378" s="159"/>
      <c r="E378" s="159"/>
      <c r="F378" s="159"/>
      <c r="G378" s="159"/>
    </row>
    <row r="379" spans="1:7" ht="13.2">
      <c r="A379" s="157"/>
      <c r="B379" s="158"/>
      <c r="C379" s="159"/>
      <c r="D379" s="159"/>
      <c r="E379" s="159"/>
      <c r="F379" s="159"/>
      <c r="G379" s="159"/>
    </row>
    <row r="380" spans="1:7" ht="13.2">
      <c r="A380" s="157"/>
      <c r="B380" s="158"/>
      <c r="C380" s="159"/>
      <c r="D380" s="159"/>
      <c r="E380" s="159"/>
      <c r="F380" s="159"/>
      <c r="G380" s="159"/>
    </row>
    <row r="381" spans="1:7" ht="13.2">
      <c r="A381" s="157"/>
      <c r="B381" s="158"/>
      <c r="C381" s="159"/>
      <c r="D381" s="159"/>
      <c r="E381" s="159"/>
      <c r="F381" s="159"/>
      <c r="G381" s="159"/>
    </row>
    <row r="382" spans="1:7" ht="13.2">
      <c r="A382" s="157"/>
      <c r="B382" s="158"/>
      <c r="C382" s="159"/>
      <c r="D382" s="159"/>
      <c r="E382" s="159"/>
      <c r="F382" s="159"/>
      <c r="G382" s="159"/>
    </row>
    <row r="383" spans="1:7" ht="13.2">
      <c r="A383" s="157"/>
      <c r="B383" s="158"/>
      <c r="C383" s="159"/>
      <c r="D383" s="159"/>
      <c r="E383" s="159"/>
      <c r="F383" s="159"/>
      <c r="G383" s="159"/>
    </row>
    <row r="384" spans="1:7" ht="13.2">
      <c r="A384" s="157"/>
      <c r="B384" s="158"/>
      <c r="C384" s="159"/>
      <c r="D384" s="159"/>
      <c r="E384" s="159"/>
      <c r="F384" s="159"/>
      <c r="G384" s="159"/>
    </row>
    <row r="385" spans="1:7" ht="13.2">
      <c r="A385" s="157"/>
      <c r="B385" s="158"/>
      <c r="C385" s="159"/>
      <c r="D385" s="159"/>
      <c r="E385" s="159"/>
      <c r="F385" s="159"/>
      <c r="G385" s="159"/>
    </row>
    <row r="386" spans="1:7" ht="13.2">
      <c r="A386" s="157"/>
      <c r="B386" s="158"/>
      <c r="C386" s="159"/>
      <c r="D386" s="159"/>
      <c r="E386" s="159"/>
      <c r="F386" s="159"/>
      <c r="G386" s="159"/>
    </row>
    <row r="387" spans="1:7" ht="13.2">
      <c r="A387" s="157"/>
      <c r="B387" s="158"/>
      <c r="C387" s="159"/>
      <c r="D387" s="159"/>
      <c r="E387" s="159"/>
      <c r="F387" s="159"/>
      <c r="G387" s="159"/>
    </row>
    <row r="388" spans="1:7" ht="13.2">
      <c r="A388" s="157"/>
      <c r="B388" s="158"/>
      <c r="C388" s="159"/>
      <c r="D388" s="159"/>
      <c r="E388" s="159"/>
      <c r="F388" s="159"/>
      <c r="G388" s="159"/>
    </row>
    <row r="389" spans="1:7" ht="13.2">
      <c r="A389" s="157"/>
      <c r="B389" s="158"/>
      <c r="C389" s="159"/>
      <c r="D389" s="159"/>
      <c r="E389" s="159"/>
      <c r="F389" s="159"/>
      <c r="G389" s="159"/>
    </row>
    <row r="390" spans="1:7" ht="13.2">
      <c r="A390" s="157"/>
      <c r="B390" s="158"/>
      <c r="C390" s="159"/>
      <c r="D390" s="159"/>
      <c r="E390" s="159"/>
      <c r="F390" s="159"/>
      <c r="G390" s="159"/>
    </row>
    <row r="391" spans="1:7" ht="13.2">
      <c r="A391" s="157"/>
      <c r="B391" s="158"/>
      <c r="C391" s="159"/>
      <c r="D391" s="159"/>
      <c r="E391" s="159"/>
      <c r="F391" s="159"/>
      <c r="G391" s="159"/>
    </row>
    <row r="392" spans="1:7" ht="13.2">
      <c r="A392" s="157"/>
      <c r="B392" s="158"/>
      <c r="C392" s="159"/>
      <c r="D392" s="159"/>
      <c r="E392" s="159"/>
      <c r="F392" s="159"/>
      <c r="G392" s="159"/>
    </row>
    <row r="393" spans="1:7" ht="13.2">
      <c r="A393" s="157"/>
      <c r="B393" s="158"/>
      <c r="C393" s="159"/>
      <c r="D393" s="159"/>
      <c r="E393" s="159"/>
      <c r="F393" s="159"/>
      <c r="G393" s="159"/>
    </row>
    <row r="394" spans="1:7" ht="13.2">
      <c r="A394" s="157"/>
      <c r="B394" s="158"/>
      <c r="C394" s="159"/>
      <c r="D394" s="159"/>
      <c r="E394" s="159"/>
      <c r="F394" s="159"/>
      <c r="G394" s="159"/>
    </row>
    <row r="395" spans="1:7" ht="13.2">
      <c r="A395" s="157"/>
      <c r="B395" s="158"/>
      <c r="C395" s="159"/>
      <c r="D395" s="159"/>
      <c r="E395" s="159"/>
      <c r="F395" s="159"/>
      <c r="G395" s="159"/>
    </row>
    <row r="396" spans="1:7" ht="13.2">
      <c r="A396" s="157"/>
      <c r="B396" s="158"/>
      <c r="C396" s="159"/>
      <c r="D396" s="159"/>
      <c r="E396" s="159"/>
      <c r="F396" s="159"/>
      <c r="G396" s="159"/>
    </row>
    <row r="397" spans="1:7" ht="13.2">
      <c r="A397" s="157"/>
      <c r="B397" s="158"/>
      <c r="C397" s="159"/>
      <c r="D397" s="159"/>
      <c r="E397" s="159"/>
      <c r="F397" s="159"/>
      <c r="G397" s="159"/>
    </row>
    <row r="398" spans="1:7" ht="13.2">
      <c r="A398" s="157"/>
      <c r="B398" s="158"/>
      <c r="C398" s="159"/>
      <c r="D398" s="159"/>
      <c r="E398" s="159"/>
      <c r="F398" s="159"/>
      <c r="G398" s="159"/>
    </row>
    <row r="399" spans="1:7" ht="13.2">
      <c r="A399" s="157"/>
      <c r="B399" s="158"/>
      <c r="C399" s="159"/>
      <c r="D399" s="159"/>
      <c r="E399" s="159"/>
      <c r="F399" s="159"/>
      <c r="G399" s="159"/>
    </row>
    <row r="400" spans="1:7" ht="13.2">
      <c r="A400" s="157"/>
      <c r="B400" s="158"/>
      <c r="C400" s="159"/>
      <c r="D400" s="159"/>
      <c r="E400" s="159"/>
      <c r="F400" s="159"/>
      <c r="G400" s="159"/>
    </row>
    <row r="401" spans="1:7" ht="13.2">
      <c r="A401" s="157"/>
      <c r="B401" s="158"/>
      <c r="C401" s="159"/>
      <c r="D401" s="159"/>
      <c r="E401" s="159"/>
      <c r="F401" s="159"/>
      <c r="G401" s="159"/>
    </row>
    <row r="402" spans="1:7" ht="13.2">
      <c r="A402" s="157"/>
      <c r="B402" s="158"/>
      <c r="C402" s="159"/>
      <c r="D402" s="159"/>
      <c r="E402" s="159"/>
      <c r="F402" s="159"/>
      <c r="G402" s="159"/>
    </row>
    <row r="403" spans="1:7" ht="13.2">
      <c r="A403" s="157"/>
      <c r="B403" s="158"/>
      <c r="C403" s="159"/>
      <c r="D403" s="159"/>
      <c r="E403" s="159"/>
      <c r="F403" s="159"/>
      <c r="G403" s="159"/>
    </row>
    <row r="404" spans="1:7" ht="13.2">
      <c r="A404" s="157"/>
      <c r="B404" s="158"/>
      <c r="C404" s="159"/>
      <c r="D404" s="159"/>
      <c r="E404" s="159"/>
      <c r="F404" s="159"/>
      <c r="G404" s="159"/>
    </row>
    <row r="405" spans="1:7" ht="13.2">
      <c r="A405" s="157"/>
      <c r="B405" s="158"/>
      <c r="C405" s="159"/>
      <c r="D405" s="159"/>
      <c r="E405" s="159"/>
      <c r="F405" s="159"/>
      <c r="G405" s="159"/>
    </row>
    <row r="406" spans="1:7" ht="13.2">
      <c r="A406" s="157"/>
      <c r="B406" s="158"/>
      <c r="C406" s="159"/>
      <c r="D406" s="159"/>
      <c r="E406" s="159"/>
      <c r="F406" s="159"/>
      <c r="G406" s="159"/>
    </row>
    <row r="407" spans="1:7" ht="13.2">
      <c r="A407" s="157"/>
      <c r="B407" s="158"/>
      <c r="C407" s="159"/>
      <c r="D407" s="159"/>
      <c r="E407" s="159"/>
      <c r="F407" s="159"/>
      <c r="G407" s="159"/>
    </row>
    <row r="408" spans="1:7" ht="13.2">
      <c r="A408" s="157"/>
      <c r="B408" s="158"/>
      <c r="C408" s="159"/>
      <c r="D408" s="159"/>
      <c r="E408" s="159"/>
      <c r="F408" s="159"/>
      <c r="G408" s="159"/>
    </row>
    <row r="409" spans="1:7" ht="13.2">
      <c r="A409" s="157"/>
      <c r="B409" s="158"/>
      <c r="C409" s="159"/>
      <c r="D409" s="159"/>
      <c r="E409" s="159"/>
      <c r="F409" s="159"/>
      <c r="G409" s="159"/>
    </row>
    <row r="410" spans="1:7" ht="13.2">
      <c r="A410" s="157"/>
      <c r="B410" s="158"/>
      <c r="C410" s="159"/>
      <c r="D410" s="159"/>
      <c r="E410" s="159"/>
      <c r="F410" s="159"/>
      <c r="G410" s="159"/>
    </row>
    <row r="411" spans="1:7" ht="13.2">
      <c r="A411" s="157"/>
      <c r="B411" s="158"/>
      <c r="C411" s="159"/>
      <c r="D411" s="159"/>
      <c r="E411" s="159"/>
      <c r="F411" s="159"/>
      <c r="G411" s="159"/>
    </row>
    <row r="412" spans="1:7" ht="13.2">
      <c r="A412" s="157"/>
      <c r="B412" s="158"/>
      <c r="C412" s="159"/>
      <c r="D412" s="159"/>
      <c r="E412" s="159"/>
      <c r="F412" s="159"/>
      <c r="G412" s="159"/>
    </row>
    <row r="413" spans="1:7" ht="13.2">
      <c r="A413" s="157"/>
      <c r="B413" s="158"/>
      <c r="C413" s="159"/>
      <c r="D413" s="159"/>
      <c r="E413" s="159"/>
      <c r="F413" s="159"/>
      <c r="G413" s="159"/>
    </row>
    <row r="414" spans="1:7" ht="13.2">
      <c r="A414" s="157"/>
      <c r="B414" s="158"/>
      <c r="C414" s="159"/>
      <c r="D414" s="159"/>
      <c r="E414" s="159"/>
      <c r="F414" s="159"/>
      <c r="G414" s="159"/>
    </row>
    <row r="415" spans="1:7" ht="13.2">
      <c r="A415" s="157"/>
      <c r="B415" s="158"/>
      <c r="C415" s="159"/>
      <c r="D415" s="159"/>
      <c r="E415" s="159"/>
      <c r="F415" s="159"/>
      <c r="G415" s="159"/>
    </row>
    <row r="416" spans="1:7" ht="13.2">
      <c r="A416" s="157"/>
      <c r="B416" s="158"/>
      <c r="C416" s="159"/>
      <c r="D416" s="159"/>
      <c r="E416" s="159"/>
      <c r="F416" s="159"/>
      <c r="G416" s="159"/>
    </row>
    <row r="417" spans="1:7" ht="13.2">
      <c r="A417" s="157"/>
      <c r="B417" s="158"/>
      <c r="C417" s="159"/>
      <c r="D417" s="159"/>
      <c r="E417" s="159"/>
      <c r="F417" s="159"/>
      <c r="G417" s="159"/>
    </row>
    <row r="418" spans="1:7" ht="13.2">
      <c r="A418" s="157"/>
      <c r="B418" s="158"/>
      <c r="C418" s="159"/>
      <c r="D418" s="159"/>
      <c r="E418" s="159"/>
      <c r="F418" s="159"/>
      <c r="G418" s="159"/>
    </row>
    <row r="419" spans="1:7" ht="13.2">
      <c r="A419" s="157"/>
      <c r="B419" s="158"/>
      <c r="C419" s="159"/>
      <c r="D419" s="159"/>
      <c r="E419" s="159"/>
      <c r="F419" s="159"/>
      <c r="G419" s="159"/>
    </row>
    <row r="420" spans="1:7" ht="13.2">
      <c r="A420" s="157"/>
      <c r="B420" s="158"/>
      <c r="C420" s="159"/>
      <c r="D420" s="159"/>
      <c r="E420" s="159"/>
      <c r="F420" s="159"/>
      <c r="G420" s="159"/>
    </row>
    <row r="421" spans="1:7" ht="13.2">
      <c r="A421" s="157"/>
      <c r="B421" s="158"/>
      <c r="C421" s="159"/>
      <c r="D421" s="159"/>
      <c r="E421" s="159"/>
      <c r="F421" s="159"/>
      <c r="G421" s="159"/>
    </row>
    <row r="422" spans="1:7" ht="13.2">
      <c r="A422" s="157"/>
      <c r="B422" s="158"/>
      <c r="C422" s="159"/>
      <c r="D422" s="159"/>
      <c r="E422" s="159"/>
      <c r="F422" s="159"/>
      <c r="G422" s="159"/>
    </row>
    <row r="423" spans="1:7" ht="13.2">
      <c r="A423" s="157"/>
      <c r="B423" s="158"/>
      <c r="C423" s="159"/>
      <c r="D423" s="159"/>
      <c r="E423" s="159"/>
      <c r="F423" s="159"/>
      <c r="G423" s="159"/>
    </row>
    <row r="424" spans="1:7" ht="13.2">
      <c r="A424" s="157"/>
      <c r="B424" s="158"/>
      <c r="C424" s="159"/>
      <c r="D424" s="159"/>
      <c r="E424" s="159"/>
      <c r="F424" s="159"/>
      <c r="G424" s="159"/>
    </row>
    <row r="425" spans="1:7" ht="13.2">
      <c r="A425" s="157"/>
      <c r="B425" s="158"/>
      <c r="C425" s="159"/>
      <c r="D425" s="159"/>
      <c r="E425" s="159"/>
      <c r="F425" s="159"/>
      <c r="G425" s="159"/>
    </row>
    <row r="426" spans="1:7" ht="13.2">
      <c r="A426" s="157"/>
      <c r="B426" s="158"/>
      <c r="C426" s="159"/>
      <c r="D426" s="159"/>
      <c r="E426" s="159"/>
      <c r="F426" s="159"/>
      <c r="G426" s="159"/>
    </row>
    <row r="427" spans="1:7" ht="13.2">
      <c r="A427" s="157"/>
      <c r="B427" s="158"/>
      <c r="C427" s="159"/>
      <c r="D427" s="159"/>
      <c r="E427" s="159"/>
      <c r="F427" s="159"/>
      <c r="G427" s="159"/>
    </row>
    <row r="428" spans="1:7" ht="13.2">
      <c r="A428" s="157"/>
      <c r="B428" s="158"/>
      <c r="C428" s="159"/>
      <c r="D428" s="159"/>
      <c r="E428" s="159"/>
      <c r="F428" s="159"/>
      <c r="G428" s="159"/>
    </row>
    <row r="429" spans="1:7" ht="13.2">
      <c r="A429" s="157"/>
      <c r="B429" s="158"/>
      <c r="C429" s="159"/>
      <c r="D429" s="159"/>
      <c r="E429" s="159"/>
      <c r="F429" s="159"/>
      <c r="G429" s="159"/>
    </row>
    <row r="430" spans="1:7" ht="13.2">
      <c r="A430" s="157"/>
      <c r="B430" s="158"/>
      <c r="C430" s="159"/>
      <c r="D430" s="159"/>
      <c r="E430" s="159"/>
      <c r="F430" s="159"/>
      <c r="G430" s="159"/>
    </row>
    <row r="431" spans="1:7" ht="13.2">
      <c r="A431" s="157"/>
      <c r="B431" s="158"/>
      <c r="C431" s="159"/>
      <c r="D431" s="159"/>
      <c r="E431" s="159"/>
      <c r="F431" s="159"/>
      <c r="G431" s="159"/>
    </row>
    <row r="432" spans="1:7" ht="13.2">
      <c r="A432" s="157"/>
      <c r="B432" s="158"/>
      <c r="C432" s="159"/>
      <c r="D432" s="159"/>
      <c r="E432" s="159"/>
      <c r="F432" s="159"/>
      <c r="G432" s="159"/>
    </row>
    <row r="433" spans="1:7" ht="13.2">
      <c r="A433" s="157"/>
      <c r="B433" s="158"/>
      <c r="C433" s="159"/>
      <c r="D433" s="159"/>
      <c r="E433" s="159"/>
      <c r="F433" s="159"/>
      <c r="G433" s="159"/>
    </row>
    <row r="434" spans="1:7" ht="13.2">
      <c r="A434" s="157"/>
      <c r="B434" s="158"/>
      <c r="C434" s="159"/>
      <c r="D434" s="159"/>
      <c r="E434" s="159"/>
      <c r="F434" s="159"/>
      <c r="G434" s="159"/>
    </row>
    <row r="435" spans="1:7" ht="13.2">
      <c r="A435" s="157"/>
      <c r="B435" s="158"/>
      <c r="C435" s="159"/>
      <c r="D435" s="159"/>
      <c r="E435" s="159"/>
      <c r="F435" s="159"/>
      <c r="G435" s="159"/>
    </row>
    <row r="436" spans="1:7" ht="13.2">
      <c r="A436" s="157"/>
      <c r="B436" s="158"/>
      <c r="C436" s="159"/>
      <c r="D436" s="159"/>
      <c r="E436" s="159"/>
      <c r="F436" s="159"/>
      <c r="G436" s="159"/>
    </row>
    <row r="437" spans="1:7" ht="13.2">
      <c r="A437" s="157"/>
      <c r="B437" s="158"/>
      <c r="C437" s="159"/>
      <c r="D437" s="159"/>
      <c r="E437" s="159"/>
      <c r="F437" s="159"/>
      <c r="G437" s="159"/>
    </row>
    <row r="438" spans="1:7" ht="13.2">
      <c r="A438" s="157"/>
      <c r="B438" s="158"/>
      <c r="C438" s="159"/>
      <c r="D438" s="159"/>
      <c r="E438" s="159"/>
      <c r="F438" s="159"/>
      <c r="G438" s="159"/>
    </row>
    <row r="439" spans="1:7" ht="13.2">
      <c r="A439" s="157"/>
      <c r="B439" s="158"/>
      <c r="C439" s="159"/>
      <c r="D439" s="159"/>
      <c r="E439" s="159"/>
      <c r="F439" s="159"/>
      <c r="G439" s="159"/>
    </row>
    <row r="440" spans="1:7" ht="13.2">
      <c r="A440" s="157"/>
      <c r="B440" s="158"/>
      <c r="C440" s="159"/>
      <c r="D440" s="159"/>
      <c r="E440" s="159"/>
      <c r="F440" s="159"/>
      <c r="G440" s="159"/>
    </row>
    <row r="441" spans="1:7" ht="13.2">
      <c r="A441" s="157"/>
      <c r="B441" s="158"/>
      <c r="C441" s="159"/>
      <c r="D441" s="159"/>
      <c r="E441" s="159"/>
      <c r="F441" s="159"/>
      <c r="G441" s="159"/>
    </row>
    <row r="442" spans="1:7" ht="13.2">
      <c r="A442" s="157"/>
      <c r="B442" s="158"/>
      <c r="C442" s="159"/>
      <c r="D442" s="159"/>
      <c r="E442" s="159"/>
      <c r="F442" s="159"/>
      <c r="G442" s="159"/>
    </row>
    <row r="443" spans="1:7" ht="13.2">
      <c r="A443" s="157"/>
      <c r="B443" s="158"/>
      <c r="C443" s="159"/>
      <c r="D443" s="159"/>
      <c r="E443" s="159"/>
      <c r="F443" s="159"/>
      <c r="G443" s="159"/>
    </row>
    <row r="444" spans="1:7" ht="13.2">
      <c r="A444" s="157"/>
      <c r="B444" s="158"/>
      <c r="C444" s="159"/>
      <c r="D444" s="159"/>
      <c r="E444" s="159"/>
      <c r="F444" s="159"/>
      <c r="G444" s="159"/>
    </row>
    <row r="445" spans="1:7" ht="13.2">
      <c r="A445" s="157"/>
      <c r="B445" s="158"/>
      <c r="C445" s="159"/>
      <c r="D445" s="159"/>
      <c r="E445" s="159"/>
      <c r="F445" s="159"/>
      <c r="G445" s="159"/>
    </row>
    <row r="446" spans="1:7" ht="13.2">
      <c r="A446" s="157"/>
      <c r="B446" s="158"/>
      <c r="C446" s="159"/>
      <c r="D446" s="159"/>
      <c r="E446" s="159"/>
      <c r="F446" s="159"/>
      <c r="G446" s="159"/>
    </row>
    <row r="447" spans="1:7" ht="13.2">
      <c r="A447" s="157"/>
      <c r="B447" s="158"/>
      <c r="C447" s="159"/>
      <c r="D447" s="159"/>
      <c r="E447" s="159"/>
      <c r="F447" s="159"/>
      <c r="G447" s="159"/>
    </row>
    <row r="448" spans="1:7" ht="13.2">
      <c r="A448" s="157"/>
      <c r="B448" s="158"/>
      <c r="C448" s="159"/>
      <c r="D448" s="159"/>
      <c r="E448" s="159"/>
      <c r="F448" s="159"/>
      <c r="G448" s="159"/>
    </row>
    <row r="449" spans="1:7" ht="13.2">
      <c r="A449" s="157"/>
      <c r="B449" s="158"/>
      <c r="C449" s="159"/>
      <c r="D449" s="159"/>
      <c r="E449" s="159"/>
      <c r="F449" s="159"/>
      <c r="G449" s="159"/>
    </row>
    <row r="450" spans="1:7" ht="13.2">
      <c r="A450" s="157"/>
      <c r="B450" s="158"/>
      <c r="C450" s="159"/>
      <c r="D450" s="159"/>
      <c r="E450" s="159"/>
      <c r="F450" s="159"/>
      <c r="G450" s="159"/>
    </row>
    <row r="451" spans="1:7" ht="13.2">
      <c r="A451" s="157"/>
      <c r="B451" s="158"/>
      <c r="C451" s="159"/>
      <c r="D451" s="159"/>
      <c r="E451" s="159"/>
      <c r="F451" s="159"/>
      <c r="G451" s="159"/>
    </row>
    <row r="452" spans="1:7" ht="13.2">
      <c r="A452" s="157"/>
      <c r="B452" s="158"/>
      <c r="C452" s="159"/>
      <c r="D452" s="159"/>
      <c r="E452" s="159"/>
      <c r="F452" s="159"/>
      <c r="G452" s="159"/>
    </row>
    <row r="453" spans="1:7" ht="13.2">
      <c r="A453" s="157"/>
      <c r="B453" s="158"/>
      <c r="C453" s="159"/>
      <c r="D453" s="159"/>
      <c r="E453" s="159"/>
      <c r="F453" s="159"/>
      <c r="G453" s="159"/>
    </row>
    <row r="454" spans="1:7" ht="13.2">
      <c r="A454" s="157"/>
      <c r="B454" s="158"/>
      <c r="C454" s="159"/>
      <c r="D454" s="159"/>
      <c r="E454" s="159"/>
      <c r="F454" s="159"/>
      <c r="G454" s="159"/>
    </row>
    <row r="455" spans="1:7" ht="13.2">
      <c r="A455" s="157"/>
      <c r="B455" s="158"/>
      <c r="C455" s="159"/>
      <c r="D455" s="159"/>
      <c r="E455" s="159"/>
      <c r="F455" s="159"/>
      <c r="G455" s="159"/>
    </row>
    <row r="456" spans="1:7" ht="13.2">
      <c r="A456" s="157"/>
      <c r="B456" s="158"/>
      <c r="C456" s="159"/>
      <c r="D456" s="159"/>
      <c r="E456" s="159"/>
      <c r="F456" s="159"/>
      <c r="G456" s="159"/>
    </row>
    <row r="457" spans="1:7" ht="13.2">
      <c r="A457" s="157"/>
      <c r="B457" s="158"/>
      <c r="C457" s="159"/>
      <c r="D457" s="159"/>
      <c r="E457" s="159"/>
      <c r="F457" s="159"/>
      <c r="G457" s="159"/>
    </row>
    <row r="458" spans="1:7" ht="13.2">
      <c r="A458" s="157"/>
      <c r="B458" s="158"/>
      <c r="C458" s="159"/>
      <c r="D458" s="159"/>
      <c r="E458" s="159"/>
      <c r="F458" s="159"/>
      <c r="G458" s="159"/>
    </row>
    <row r="459" spans="1:7" ht="13.2">
      <c r="A459" s="157"/>
      <c r="B459" s="158"/>
      <c r="C459" s="159"/>
      <c r="D459" s="159"/>
      <c r="E459" s="159"/>
      <c r="F459" s="159"/>
      <c r="G459" s="159"/>
    </row>
    <row r="460" spans="1:7" ht="13.2">
      <c r="A460" s="157"/>
      <c r="B460" s="158"/>
      <c r="C460" s="159"/>
      <c r="D460" s="159"/>
      <c r="E460" s="159"/>
      <c r="F460" s="159"/>
      <c r="G460" s="159"/>
    </row>
    <row r="461" spans="1:7" ht="13.2">
      <c r="A461" s="157"/>
      <c r="B461" s="158"/>
      <c r="C461" s="159"/>
      <c r="D461" s="159"/>
      <c r="E461" s="159"/>
      <c r="F461" s="159"/>
      <c r="G461" s="159"/>
    </row>
    <row r="462" spans="1:7" ht="13.2">
      <c r="A462" s="157"/>
      <c r="B462" s="158"/>
      <c r="C462" s="159"/>
      <c r="D462" s="159"/>
      <c r="E462" s="159"/>
      <c r="F462" s="159"/>
      <c r="G462" s="159"/>
    </row>
    <row r="463" spans="1:7" ht="13.2">
      <c r="A463" s="157"/>
      <c r="B463" s="158"/>
      <c r="C463" s="159"/>
      <c r="D463" s="159"/>
      <c r="E463" s="159"/>
      <c r="F463" s="159"/>
      <c r="G463" s="159"/>
    </row>
    <row r="464" spans="1:7" ht="13.2">
      <c r="A464" s="157"/>
      <c r="B464" s="158"/>
      <c r="C464" s="159"/>
      <c r="D464" s="159"/>
      <c r="E464" s="159"/>
      <c r="F464" s="159"/>
      <c r="G464" s="159"/>
    </row>
    <row r="465" spans="1:7" ht="13.2">
      <c r="A465" s="157"/>
      <c r="B465" s="158"/>
      <c r="C465" s="159"/>
      <c r="D465" s="159"/>
      <c r="E465" s="159"/>
      <c r="F465" s="159"/>
      <c r="G465" s="159"/>
    </row>
    <row r="466" spans="1:7" ht="13.2">
      <c r="A466" s="157"/>
      <c r="B466" s="158"/>
      <c r="C466" s="159"/>
      <c r="D466" s="159"/>
      <c r="E466" s="159"/>
      <c r="F466" s="159"/>
      <c r="G466" s="159"/>
    </row>
    <row r="467" spans="1:7" ht="13.2">
      <c r="A467" s="157"/>
      <c r="B467" s="158"/>
      <c r="C467" s="159"/>
      <c r="D467" s="159"/>
      <c r="E467" s="159"/>
      <c r="F467" s="159"/>
      <c r="G467" s="159"/>
    </row>
    <row r="468" spans="1:7" ht="13.2">
      <c r="A468" s="157"/>
      <c r="B468" s="158"/>
      <c r="C468" s="159"/>
      <c r="D468" s="159"/>
      <c r="E468" s="159"/>
      <c r="F468" s="159"/>
      <c r="G468" s="159"/>
    </row>
    <row r="469" spans="1:7" ht="13.2">
      <c r="A469" s="157"/>
      <c r="B469" s="158"/>
      <c r="C469" s="159"/>
      <c r="D469" s="159"/>
      <c r="E469" s="159"/>
      <c r="F469" s="159"/>
      <c r="G469" s="159"/>
    </row>
    <row r="470" spans="1:7" ht="13.2">
      <c r="A470" s="157"/>
      <c r="B470" s="158"/>
      <c r="C470" s="159"/>
      <c r="D470" s="159"/>
      <c r="E470" s="159"/>
      <c r="F470" s="159"/>
      <c r="G470" s="159"/>
    </row>
    <row r="471" spans="1:7" ht="13.2">
      <c r="A471" s="157"/>
      <c r="B471" s="158"/>
      <c r="C471" s="159"/>
      <c r="D471" s="159"/>
      <c r="E471" s="159"/>
      <c r="F471" s="159"/>
      <c r="G471" s="159"/>
    </row>
    <row r="472" spans="1:7" ht="13.2">
      <c r="A472" s="157"/>
      <c r="B472" s="158"/>
      <c r="C472" s="159"/>
      <c r="D472" s="159"/>
      <c r="E472" s="159"/>
      <c r="F472" s="159"/>
      <c r="G472" s="159"/>
    </row>
    <row r="473" spans="1:7" ht="13.2">
      <c r="A473" s="157"/>
      <c r="B473" s="158"/>
      <c r="C473" s="159"/>
      <c r="D473" s="159"/>
      <c r="E473" s="159"/>
      <c r="F473" s="159"/>
      <c r="G473" s="159"/>
    </row>
    <row r="474" spans="1:7" ht="13.2">
      <c r="A474" s="157"/>
      <c r="B474" s="158"/>
      <c r="C474" s="159"/>
      <c r="D474" s="159"/>
      <c r="E474" s="159"/>
      <c r="F474" s="159"/>
      <c r="G474" s="159"/>
    </row>
    <row r="475" spans="1:7" ht="13.2">
      <c r="A475" s="157"/>
      <c r="B475" s="158"/>
      <c r="C475" s="159"/>
      <c r="D475" s="159"/>
      <c r="E475" s="159"/>
      <c r="F475" s="159"/>
      <c r="G475" s="159"/>
    </row>
    <row r="476" spans="1:7" ht="13.2">
      <c r="A476" s="157"/>
      <c r="B476" s="158"/>
      <c r="C476" s="159"/>
      <c r="D476" s="159"/>
      <c r="E476" s="159"/>
      <c r="F476" s="159"/>
      <c r="G476" s="159"/>
    </row>
    <row r="477" spans="1:7" ht="13.2">
      <c r="A477" s="157"/>
      <c r="B477" s="158"/>
      <c r="C477" s="159"/>
      <c r="D477" s="159"/>
      <c r="E477" s="159"/>
      <c r="F477" s="159"/>
      <c r="G477" s="159"/>
    </row>
    <row r="478" spans="1:7" ht="13.2">
      <c r="A478" s="157"/>
      <c r="B478" s="158"/>
      <c r="C478" s="159"/>
      <c r="D478" s="159"/>
      <c r="E478" s="159"/>
      <c r="F478" s="159"/>
      <c r="G478" s="159"/>
    </row>
    <row r="479" spans="1:7" ht="13.2">
      <c r="A479" s="157"/>
      <c r="B479" s="158"/>
      <c r="C479" s="159"/>
      <c r="D479" s="159"/>
      <c r="E479" s="159"/>
      <c r="F479" s="159"/>
      <c r="G479" s="159"/>
    </row>
    <row r="480" spans="1:7" ht="13.2">
      <c r="A480" s="157"/>
      <c r="B480" s="158"/>
      <c r="C480" s="159"/>
      <c r="D480" s="159"/>
      <c r="E480" s="159"/>
      <c r="F480" s="159"/>
      <c r="G480" s="159"/>
    </row>
    <row r="481" spans="1:7" ht="13.2">
      <c r="A481" s="157"/>
      <c r="B481" s="158"/>
      <c r="C481" s="159"/>
      <c r="D481" s="159"/>
      <c r="E481" s="159"/>
      <c r="F481" s="159"/>
      <c r="G481" s="159"/>
    </row>
    <row r="482" spans="1:7" ht="13.2">
      <c r="A482" s="157"/>
      <c r="B482" s="158"/>
      <c r="C482" s="159"/>
      <c r="D482" s="159"/>
      <c r="E482" s="159"/>
      <c r="F482" s="159"/>
      <c r="G482" s="159"/>
    </row>
    <row r="483" spans="1:7" ht="13.2">
      <c r="A483" s="157"/>
      <c r="B483" s="158"/>
      <c r="C483" s="159"/>
      <c r="D483" s="159"/>
      <c r="E483" s="159"/>
      <c r="F483" s="159"/>
      <c r="G483" s="159"/>
    </row>
    <row r="484" spans="1:7" ht="13.2">
      <c r="A484" s="157"/>
      <c r="B484" s="158"/>
      <c r="C484" s="159"/>
      <c r="D484" s="159"/>
      <c r="E484" s="159"/>
      <c r="F484" s="159"/>
      <c r="G484" s="159"/>
    </row>
    <row r="485" spans="1:7" ht="13.2">
      <c r="A485" s="157"/>
      <c r="B485" s="158"/>
      <c r="C485" s="159"/>
      <c r="D485" s="159"/>
      <c r="E485" s="159"/>
      <c r="F485" s="159"/>
      <c r="G485" s="159"/>
    </row>
    <row r="486" spans="1:7" ht="13.2">
      <c r="A486" s="157"/>
      <c r="B486" s="158"/>
      <c r="C486" s="159"/>
      <c r="D486" s="159"/>
      <c r="E486" s="159"/>
      <c r="F486" s="159"/>
      <c r="G486" s="159"/>
    </row>
    <row r="487" spans="1:7" ht="13.2">
      <c r="A487" s="157"/>
      <c r="B487" s="158"/>
      <c r="C487" s="159"/>
      <c r="D487" s="159"/>
      <c r="E487" s="159"/>
      <c r="F487" s="159"/>
      <c r="G487" s="159"/>
    </row>
    <row r="488" spans="1:7" ht="13.2">
      <c r="A488" s="157"/>
      <c r="B488" s="158"/>
      <c r="C488" s="159"/>
      <c r="D488" s="159"/>
      <c r="E488" s="159"/>
      <c r="F488" s="159"/>
      <c r="G488" s="159"/>
    </row>
    <row r="489" spans="1:7" ht="13.2">
      <c r="A489" s="157"/>
      <c r="B489" s="158"/>
      <c r="C489" s="159"/>
      <c r="D489" s="159"/>
      <c r="E489" s="159"/>
      <c r="F489" s="159"/>
      <c r="G489" s="159"/>
    </row>
    <row r="490" spans="1:7" ht="13.2">
      <c r="A490" s="157"/>
      <c r="B490" s="158"/>
      <c r="C490" s="159"/>
      <c r="D490" s="159"/>
      <c r="E490" s="159"/>
      <c r="F490" s="159"/>
      <c r="G490" s="159"/>
    </row>
    <row r="491" spans="1:7" ht="13.2">
      <c r="A491" s="157"/>
      <c r="B491" s="158"/>
      <c r="C491" s="159"/>
      <c r="D491" s="159"/>
      <c r="E491" s="159"/>
      <c r="F491" s="159"/>
      <c r="G491" s="159"/>
    </row>
    <row r="492" spans="1:7" ht="13.2">
      <c r="A492" s="157"/>
      <c r="B492" s="158"/>
      <c r="C492" s="159"/>
      <c r="D492" s="159"/>
      <c r="E492" s="159"/>
      <c r="F492" s="159"/>
      <c r="G492" s="159"/>
    </row>
    <row r="493" spans="1:7" ht="13.2">
      <c r="A493" s="157"/>
      <c r="B493" s="158"/>
      <c r="C493" s="159"/>
      <c r="D493" s="159"/>
      <c r="E493" s="159"/>
      <c r="F493" s="159"/>
      <c r="G493" s="159"/>
    </row>
    <row r="494" spans="1:7" ht="13.2">
      <c r="A494" s="157"/>
      <c r="B494" s="158"/>
      <c r="C494" s="159"/>
      <c r="D494" s="159"/>
      <c r="E494" s="159"/>
      <c r="F494" s="159"/>
      <c r="G494" s="159"/>
    </row>
    <row r="495" spans="1:7" ht="13.2">
      <c r="A495" s="157"/>
      <c r="B495" s="158"/>
      <c r="C495" s="159"/>
      <c r="D495" s="159"/>
      <c r="E495" s="159"/>
      <c r="F495" s="159"/>
      <c r="G495" s="159"/>
    </row>
    <row r="496" spans="1:7" ht="13.2">
      <c r="A496" s="157"/>
      <c r="B496" s="158"/>
      <c r="C496" s="159"/>
      <c r="D496" s="159"/>
      <c r="E496" s="159"/>
      <c r="F496" s="159"/>
      <c r="G496" s="159"/>
    </row>
    <row r="497" spans="1:7" ht="13.2">
      <c r="A497" s="157"/>
      <c r="B497" s="158"/>
      <c r="C497" s="159"/>
      <c r="D497" s="159"/>
      <c r="E497" s="159"/>
      <c r="F497" s="159"/>
      <c r="G497" s="159"/>
    </row>
    <row r="498" spans="1:7" ht="13.2">
      <c r="A498" s="157"/>
      <c r="B498" s="158"/>
      <c r="C498" s="159"/>
      <c r="D498" s="159"/>
      <c r="E498" s="159"/>
      <c r="F498" s="159"/>
      <c r="G498" s="159"/>
    </row>
    <row r="499" spans="1:7" ht="13.2">
      <c r="A499" s="157"/>
      <c r="B499" s="158"/>
      <c r="C499" s="159"/>
      <c r="D499" s="159"/>
      <c r="E499" s="159"/>
      <c r="F499" s="159"/>
      <c r="G499" s="159"/>
    </row>
    <row r="500" spans="1:7" ht="13.2">
      <c r="A500" s="157"/>
      <c r="B500" s="158"/>
      <c r="C500" s="159"/>
      <c r="D500" s="159"/>
      <c r="E500" s="159"/>
      <c r="F500" s="159"/>
      <c r="G500" s="159"/>
    </row>
    <row r="501" spans="1:7" ht="13.2">
      <c r="A501" s="157"/>
      <c r="B501" s="158"/>
      <c r="C501" s="159"/>
      <c r="D501" s="159"/>
      <c r="E501" s="159"/>
      <c r="F501" s="159"/>
      <c r="G501" s="159"/>
    </row>
    <row r="502" spans="1:7" ht="13.2">
      <c r="A502" s="157"/>
      <c r="B502" s="158"/>
      <c r="C502" s="159"/>
      <c r="D502" s="159"/>
      <c r="E502" s="159"/>
      <c r="F502" s="159"/>
      <c r="G502" s="159"/>
    </row>
    <row r="503" spans="1:7" ht="13.2">
      <c r="A503" s="157"/>
      <c r="B503" s="158"/>
      <c r="C503" s="159"/>
      <c r="D503" s="159"/>
      <c r="E503" s="159"/>
      <c r="F503" s="159"/>
      <c r="G503" s="159"/>
    </row>
    <row r="504" spans="1:7" ht="13.2">
      <c r="A504" s="157"/>
      <c r="B504" s="158"/>
      <c r="C504" s="159"/>
      <c r="D504" s="159"/>
      <c r="E504" s="159"/>
      <c r="F504" s="159"/>
      <c r="G504" s="159"/>
    </row>
    <row r="505" spans="1:7" ht="13.2">
      <c r="A505" s="157"/>
      <c r="B505" s="158"/>
      <c r="C505" s="159"/>
      <c r="D505" s="159"/>
      <c r="E505" s="159"/>
      <c r="F505" s="159"/>
      <c r="G505" s="159"/>
    </row>
    <row r="506" spans="1:7" ht="13.2">
      <c r="A506" s="157"/>
      <c r="B506" s="158"/>
      <c r="C506" s="159"/>
      <c r="D506" s="159"/>
      <c r="E506" s="159"/>
      <c r="F506" s="159"/>
      <c r="G506" s="159"/>
    </row>
    <row r="507" spans="1:7" ht="13.2">
      <c r="A507" s="157"/>
      <c r="B507" s="158"/>
      <c r="C507" s="159"/>
      <c r="D507" s="159"/>
      <c r="E507" s="159"/>
      <c r="F507" s="159"/>
      <c r="G507" s="159"/>
    </row>
    <row r="508" spans="1:7" ht="13.2">
      <c r="A508" s="157"/>
      <c r="B508" s="158"/>
      <c r="C508" s="159"/>
      <c r="D508" s="159"/>
      <c r="E508" s="159"/>
      <c r="F508" s="159"/>
      <c r="G508" s="159"/>
    </row>
    <row r="509" spans="1:7" ht="13.2">
      <c r="A509" s="157"/>
      <c r="B509" s="158"/>
      <c r="C509" s="159"/>
      <c r="D509" s="159"/>
      <c r="E509" s="159"/>
      <c r="F509" s="159"/>
      <c r="G509" s="159"/>
    </row>
    <row r="510" spans="1:7" ht="13.2">
      <c r="A510" s="157"/>
      <c r="B510" s="158"/>
      <c r="C510" s="159"/>
      <c r="D510" s="159"/>
      <c r="E510" s="159"/>
      <c r="F510" s="159"/>
      <c r="G510" s="159"/>
    </row>
    <row r="511" spans="1:7" ht="13.2">
      <c r="A511" s="157"/>
      <c r="B511" s="158"/>
      <c r="C511" s="159"/>
      <c r="D511" s="159"/>
      <c r="E511" s="159"/>
      <c r="F511" s="159"/>
      <c r="G511" s="159"/>
    </row>
    <row r="512" spans="1:7" ht="13.2">
      <c r="A512" s="157"/>
      <c r="B512" s="158"/>
      <c r="C512" s="159"/>
      <c r="D512" s="159"/>
      <c r="E512" s="159"/>
      <c r="F512" s="159"/>
      <c r="G512" s="159"/>
    </row>
    <row r="513" spans="1:7" ht="13.2">
      <c r="A513" s="157"/>
      <c r="B513" s="158"/>
      <c r="C513" s="159"/>
      <c r="D513" s="159"/>
      <c r="E513" s="159"/>
      <c r="F513" s="159"/>
      <c r="G513" s="159"/>
    </row>
    <row r="514" spans="1:7" ht="13.2">
      <c r="A514" s="157"/>
      <c r="B514" s="158"/>
      <c r="C514" s="159"/>
      <c r="D514" s="159"/>
      <c r="E514" s="159"/>
      <c r="F514" s="159"/>
      <c r="G514" s="159"/>
    </row>
    <row r="515" spans="1:7" ht="13.2">
      <c r="A515" s="157"/>
      <c r="B515" s="158"/>
      <c r="C515" s="159"/>
      <c r="D515" s="159"/>
      <c r="E515" s="159"/>
      <c r="F515" s="159"/>
      <c r="G515" s="159"/>
    </row>
    <row r="516" spans="1:7" ht="13.2">
      <c r="A516" s="157"/>
      <c r="B516" s="158"/>
      <c r="C516" s="159"/>
      <c r="D516" s="159"/>
      <c r="E516" s="159"/>
      <c r="F516" s="159"/>
      <c r="G516" s="159"/>
    </row>
    <row r="517" spans="1:7" ht="13.2">
      <c r="A517" s="157"/>
      <c r="B517" s="158"/>
      <c r="C517" s="159"/>
      <c r="D517" s="159"/>
      <c r="E517" s="159"/>
      <c r="F517" s="159"/>
      <c r="G517" s="159"/>
    </row>
    <row r="518" spans="1:7" ht="13.2">
      <c r="A518" s="157"/>
      <c r="B518" s="158"/>
      <c r="C518" s="159"/>
      <c r="D518" s="159"/>
      <c r="E518" s="159"/>
      <c r="F518" s="159"/>
      <c r="G518" s="159"/>
    </row>
    <row r="519" spans="1:7" ht="13.2">
      <c r="A519" s="157"/>
      <c r="B519" s="158"/>
      <c r="C519" s="159"/>
      <c r="D519" s="159"/>
      <c r="E519" s="159"/>
      <c r="F519" s="159"/>
      <c r="G519" s="159"/>
    </row>
    <row r="520" spans="1:7" ht="13.2">
      <c r="A520" s="157"/>
      <c r="B520" s="158"/>
      <c r="C520" s="159"/>
      <c r="D520" s="159"/>
      <c r="E520" s="159"/>
      <c r="F520" s="159"/>
      <c r="G520" s="159"/>
    </row>
    <row r="521" spans="1:7" ht="13.2">
      <c r="A521" s="157"/>
      <c r="B521" s="158"/>
      <c r="C521" s="159"/>
      <c r="D521" s="159"/>
      <c r="E521" s="159"/>
      <c r="F521" s="159"/>
      <c r="G521" s="159"/>
    </row>
    <row r="522" spans="1:7" ht="13.2">
      <c r="A522" s="157"/>
      <c r="B522" s="158"/>
      <c r="C522" s="159"/>
      <c r="D522" s="159"/>
      <c r="E522" s="159"/>
      <c r="F522" s="159"/>
      <c r="G522" s="159"/>
    </row>
    <row r="523" spans="1:7" ht="13.2">
      <c r="A523" s="157"/>
      <c r="B523" s="158"/>
      <c r="C523" s="159"/>
      <c r="D523" s="159"/>
      <c r="E523" s="159"/>
      <c r="F523" s="159"/>
      <c r="G523" s="159"/>
    </row>
    <row r="524" spans="1:7" ht="13.2">
      <c r="A524" s="157"/>
      <c r="B524" s="158"/>
      <c r="C524" s="159"/>
      <c r="D524" s="159"/>
      <c r="E524" s="159"/>
      <c r="F524" s="159"/>
      <c r="G524" s="159"/>
    </row>
    <row r="525" spans="1:7" ht="13.2">
      <c r="A525" s="157"/>
      <c r="B525" s="158"/>
      <c r="C525" s="159"/>
      <c r="D525" s="159"/>
      <c r="E525" s="159"/>
      <c r="F525" s="159"/>
      <c r="G525" s="159"/>
    </row>
    <row r="526" spans="1:7" ht="13.2">
      <c r="A526" s="157"/>
      <c r="B526" s="158"/>
      <c r="C526" s="159"/>
      <c r="D526" s="159"/>
      <c r="E526" s="159"/>
      <c r="F526" s="159"/>
      <c r="G526" s="159"/>
    </row>
    <row r="527" spans="1:7" ht="13.2">
      <c r="A527" s="157"/>
      <c r="B527" s="158"/>
      <c r="C527" s="159"/>
      <c r="D527" s="159"/>
      <c r="E527" s="159"/>
      <c r="F527" s="159"/>
      <c r="G527" s="159"/>
    </row>
    <row r="528" spans="1:7" ht="13.2">
      <c r="A528" s="157"/>
      <c r="B528" s="158"/>
      <c r="C528" s="159"/>
      <c r="D528" s="159"/>
      <c r="E528" s="159"/>
      <c r="F528" s="159"/>
      <c r="G528" s="159"/>
    </row>
    <row r="529" spans="1:7" ht="13.2">
      <c r="A529" s="157"/>
      <c r="B529" s="158"/>
      <c r="C529" s="159"/>
      <c r="D529" s="159"/>
      <c r="E529" s="159"/>
      <c r="F529" s="159"/>
      <c r="G529" s="159"/>
    </row>
    <row r="530" spans="1:7" ht="13.2">
      <c r="A530" s="157"/>
      <c r="B530" s="158"/>
      <c r="C530" s="159"/>
      <c r="D530" s="159"/>
      <c r="E530" s="159"/>
      <c r="F530" s="159"/>
      <c r="G530" s="159"/>
    </row>
    <row r="531" spans="1:7" ht="13.2">
      <c r="A531" s="157"/>
      <c r="B531" s="158"/>
      <c r="C531" s="159"/>
      <c r="D531" s="159"/>
      <c r="E531" s="159"/>
      <c r="F531" s="159"/>
      <c r="G531" s="159"/>
    </row>
    <row r="532" spans="1:7" ht="13.2">
      <c r="A532" s="157"/>
      <c r="B532" s="158"/>
      <c r="C532" s="159"/>
      <c r="D532" s="159"/>
      <c r="E532" s="159"/>
      <c r="F532" s="159"/>
      <c r="G532" s="159"/>
    </row>
    <row r="533" spans="1:7" ht="13.2">
      <c r="A533" s="157"/>
      <c r="B533" s="158"/>
      <c r="C533" s="159"/>
      <c r="D533" s="159"/>
      <c r="E533" s="159"/>
      <c r="F533" s="159"/>
      <c r="G533" s="159"/>
    </row>
    <row r="534" spans="1:7" ht="13.2">
      <c r="A534" s="157"/>
      <c r="B534" s="158"/>
      <c r="C534" s="159"/>
      <c r="D534" s="159"/>
      <c r="E534" s="159"/>
      <c r="F534" s="159"/>
      <c r="G534" s="159"/>
    </row>
    <row r="535" spans="1:7" ht="13.2">
      <c r="A535" s="157"/>
      <c r="B535" s="158"/>
      <c r="C535" s="159"/>
      <c r="D535" s="159"/>
      <c r="E535" s="159"/>
      <c r="F535" s="159"/>
      <c r="G535" s="159"/>
    </row>
    <row r="536" spans="1:7" ht="13.2">
      <c r="A536" s="157"/>
      <c r="B536" s="158"/>
      <c r="C536" s="159"/>
      <c r="D536" s="159"/>
      <c r="E536" s="159"/>
      <c r="F536" s="159"/>
      <c r="G536" s="159"/>
    </row>
    <row r="537" spans="1:7" ht="13.2">
      <c r="A537" s="157"/>
      <c r="B537" s="158"/>
      <c r="C537" s="159"/>
      <c r="D537" s="159"/>
      <c r="E537" s="159"/>
      <c r="F537" s="159"/>
      <c r="G537" s="159"/>
    </row>
    <row r="538" spans="1:7" ht="13.2">
      <c r="A538" s="157"/>
      <c r="B538" s="158"/>
      <c r="C538" s="159"/>
      <c r="D538" s="159"/>
      <c r="E538" s="159"/>
      <c r="F538" s="159"/>
      <c r="G538" s="159"/>
    </row>
    <row r="539" spans="1:7" ht="13.2">
      <c r="A539" s="157"/>
      <c r="B539" s="158"/>
      <c r="C539" s="159"/>
      <c r="D539" s="159"/>
      <c r="E539" s="159"/>
      <c r="F539" s="159"/>
      <c r="G539" s="159"/>
    </row>
    <row r="540" spans="1:7" ht="13.2">
      <c r="A540" s="157"/>
      <c r="B540" s="158"/>
      <c r="C540" s="159"/>
      <c r="D540" s="159"/>
      <c r="E540" s="159"/>
      <c r="F540" s="159"/>
      <c r="G540" s="159"/>
    </row>
    <row r="541" spans="1:7" ht="13.2">
      <c r="A541" s="157"/>
      <c r="B541" s="158"/>
      <c r="C541" s="159"/>
      <c r="D541" s="159"/>
      <c r="E541" s="159"/>
      <c r="F541" s="159"/>
      <c r="G541" s="159"/>
    </row>
    <row r="542" spans="1:7" ht="13.2">
      <c r="A542" s="157"/>
      <c r="B542" s="158"/>
      <c r="C542" s="159"/>
      <c r="D542" s="159"/>
      <c r="E542" s="159"/>
      <c r="F542" s="159"/>
      <c r="G542" s="159"/>
    </row>
    <row r="543" spans="1:7" ht="13.2">
      <c r="A543" s="157"/>
      <c r="B543" s="158"/>
      <c r="C543" s="159"/>
      <c r="D543" s="159"/>
      <c r="E543" s="159"/>
      <c r="F543" s="159"/>
      <c r="G543" s="159"/>
    </row>
    <row r="544" spans="1:7" ht="13.2">
      <c r="A544" s="157"/>
      <c r="B544" s="158"/>
      <c r="C544" s="159"/>
      <c r="D544" s="159"/>
      <c r="E544" s="159"/>
      <c r="F544" s="159"/>
      <c r="G544" s="159"/>
    </row>
    <row r="545" spans="1:7" ht="13.2">
      <c r="A545" s="157"/>
      <c r="B545" s="158"/>
      <c r="C545" s="159"/>
      <c r="D545" s="159"/>
      <c r="E545" s="159"/>
      <c r="F545" s="159"/>
      <c r="G545" s="159"/>
    </row>
    <row r="546" spans="1:7" ht="13.2">
      <c r="A546" s="157"/>
      <c r="B546" s="158"/>
      <c r="C546" s="159"/>
      <c r="D546" s="159"/>
      <c r="E546" s="159"/>
      <c r="F546" s="159"/>
      <c r="G546" s="159"/>
    </row>
    <row r="547" spans="1:7" ht="13.2">
      <c r="A547" s="157"/>
      <c r="B547" s="158"/>
      <c r="C547" s="159"/>
      <c r="D547" s="159"/>
      <c r="E547" s="159"/>
      <c r="F547" s="159"/>
      <c r="G547" s="159"/>
    </row>
    <row r="548" spans="1:7" ht="13.2">
      <c r="A548" s="157"/>
      <c r="B548" s="158"/>
      <c r="C548" s="159"/>
      <c r="D548" s="159"/>
      <c r="E548" s="159"/>
      <c r="F548" s="159"/>
      <c r="G548" s="159"/>
    </row>
    <row r="549" spans="1:7" ht="13.2">
      <c r="A549" s="157"/>
      <c r="B549" s="158"/>
      <c r="C549" s="159"/>
      <c r="D549" s="159"/>
      <c r="E549" s="159"/>
      <c r="F549" s="159"/>
      <c r="G549" s="159"/>
    </row>
    <row r="550" spans="1:7" ht="13.2">
      <c r="A550" s="157"/>
      <c r="B550" s="158"/>
      <c r="C550" s="159"/>
      <c r="D550" s="159"/>
      <c r="E550" s="159"/>
      <c r="F550" s="159"/>
      <c r="G550" s="159"/>
    </row>
    <row r="551" spans="1:7" ht="13.2">
      <c r="A551" s="157"/>
      <c r="B551" s="158"/>
      <c r="C551" s="159"/>
      <c r="D551" s="159"/>
      <c r="E551" s="159"/>
      <c r="F551" s="159"/>
      <c r="G551" s="159"/>
    </row>
    <row r="552" spans="1:7" ht="13.2">
      <c r="A552" s="157"/>
      <c r="B552" s="158"/>
      <c r="C552" s="159"/>
      <c r="D552" s="159"/>
      <c r="E552" s="159"/>
      <c r="F552" s="159"/>
      <c r="G552" s="159"/>
    </row>
    <row r="553" spans="1:7" ht="13.2">
      <c r="A553" s="157"/>
      <c r="B553" s="158"/>
      <c r="C553" s="159"/>
      <c r="D553" s="159"/>
      <c r="E553" s="159"/>
      <c r="F553" s="159"/>
      <c r="G553" s="159"/>
    </row>
    <row r="554" spans="1:7" ht="13.2">
      <c r="A554" s="157"/>
      <c r="B554" s="158"/>
      <c r="C554" s="159"/>
      <c r="D554" s="159"/>
      <c r="E554" s="159"/>
      <c r="F554" s="159"/>
      <c r="G554" s="159"/>
    </row>
    <row r="555" spans="1:7" ht="13.2">
      <c r="A555" s="157"/>
      <c r="B555" s="158"/>
      <c r="C555" s="159"/>
      <c r="D555" s="159"/>
      <c r="E555" s="159"/>
      <c r="F555" s="159"/>
      <c r="G555" s="159"/>
    </row>
    <row r="556" spans="1:7" ht="13.2">
      <c r="A556" s="157"/>
      <c r="B556" s="158"/>
      <c r="C556" s="159"/>
      <c r="D556" s="159"/>
      <c r="E556" s="159"/>
      <c r="F556" s="159"/>
      <c r="G556" s="159"/>
    </row>
    <row r="557" spans="1:7" ht="13.2">
      <c r="A557" s="157"/>
      <c r="B557" s="158"/>
      <c r="C557" s="159"/>
      <c r="D557" s="159"/>
      <c r="E557" s="159"/>
      <c r="F557" s="159"/>
      <c r="G557" s="159"/>
    </row>
    <row r="558" spans="1:7" ht="13.2">
      <c r="A558" s="157"/>
      <c r="B558" s="158"/>
      <c r="C558" s="159"/>
      <c r="D558" s="159"/>
      <c r="E558" s="159"/>
      <c r="F558" s="159"/>
      <c r="G558" s="159"/>
    </row>
    <row r="559" spans="1:7" ht="13.2">
      <c r="A559" s="157"/>
      <c r="B559" s="158"/>
      <c r="C559" s="159"/>
      <c r="D559" s="159"/>
      <c r="E559" s="159"/>
      <c r="F559" s="159"/>
      <c r="G559" s="159"/>
    </row>
    <row r="560" spans="1:7" ht="13.2">
      <c r="A560" s="157"/>
      <c r="B560" s="158"/>
      <c r="C560" s="159"/>
      <c r="D560" s="159"/>
      <c r="E560" s="159"/>
      <c r="F560" s="159"/>
      <c r="G560" s="159"/>
    </row>
    <row r="561" spans="1:7" ht="13.2">
      <c r="A561" s="157"/>
      <c r="B561" s="158"/>
      <c r="C561" s="159"/>
      <c r="D561" s="159"/>
      <c r="E561" s="159"/>
      <c r="F561" s="159"/>
      <c r="G561" s="159"/>
    </row>
    <row r="562" spans="1:7" ht="13.2">
      <c r="A562" s="157"/>
      <c r="B562" s="158"/>
      <c r="C562" s="159"/>
      <c r="D562" s="159"/>
      <c r="E562" s="159"/>
      <c r="F562" s="159"/>
      <c r="G562" s="159"/>
    </row>
    <row r="563" spans="1:7" ht="13.2">
      <c r="A563" s="157"/>
      <c r="B563" s="158"/>
      <c r="C563" s="159"/>
      <c r="D563" s="159"/>
      <c r="E563" s="159"/>
      <c r="F563" s="159"/>
      <c r="G563" s="159"/>
    </row>
    <row r="564" spans="1:7" ht="13.2">
      <c r="A564" s="157"/>
      <c r="B564" s="158"/>
      <c r="C564" s="159"/>
      <c r="D564" s="159"/>
      <c r="E564" s="159"/>
      <c r="F564" s="159"/>
      <c r="G564" s="159"/>
    </row>
    <row r="565" spans="1:7" ht="13.2">
      <c r="A565" s="157"/>
      <c r="B565" s="158"/>
      <c r="C565" s="159"/>
      <c r="D565" s="159"/>
      <c r="E565" s="159"/>
      <c r="F565" s="159"/>
      <c r="G565" s="159"/>
    </row>
    <row r="566" spans="1:7" ht="13.2">
      <c r="A566" s="157"/>
      <c r="B566" s="158"/>
      <c r="C566" s="159"/>
      <c r="D566" s="159"/>
      <c r="E566" s="159"/>
      <c r="F566" s="159"/>
      <c r="G566" s="159"/>
    </row>
    <row r="567" spans="1:7" ht="13.2">
      <c r="A567" s="157"/>
      <c r="B567" s="158"/>
      <c r="C567" s="159"/>
      <c r="D567" s="159"/>
      <c r="E567" s="159"/>
      <c r="F567" s="159"/>
      <c r="G567" s="159"/>
    </row>
    <row r="568" spans="1:7" ht="13.2">
      <c r="A568" s="157"/>
      <c r="B568" s="158"/>
      <c r="C568" s="159"/>
      <c r="D568" s="159"/>
      <c r="E568" s="159"/>
      <c r="F568" s="159"/>
      <c r="G568" s="159"/>
    </row>
    <row r="569" spans="1:7" ht="13.2">
      <c r="A569" s="157"/>
      <c r="B569" s="158"/>
      <c r="C569" s="159"/>
      <c r="D569" s="159"/>
      <c r="E569" s="159"/>
      <c r="F569" s="159"/>
      <c r="G569" s="159"/>
    </row>
    <row r="570" spans="1:7" ht="13.2">
      <c r="A570" s="157"/>
      <c r="B570" s="158"/>
      <c r="C570" s="159"/>
      <c r="D570" s="159"/>
      <c r="E570" s="159"/>
      <c r="F570" s="159"/>
      <c r="G570" s="159"/>
    </row>
    <row r="571" spans="1:7" ht="13.2">
      <c r="A571" s="157"/>
      <c r="B571" s="158"/>
      <c r="C571" s="159"/>
      <c r="D571" s="159"/>
      <c r="E571" s="159"/>
      <c r="F571" s="159"/>
      <c r="G571" s="159"/>
    </row>
    <row r="572" spans="1:7" ht="13.2">
      <c r="A572" s="157"/>
      <c r="B572" s="158"/>
      <c r="C572" s="159"/>
      <c r="D572" s="159"/>
      <c r="E572" s="159"/>
      <c r="F572" s="159"/>
      <c r="G572" s="159"/>
    </row>
    <row r="573" spans="1:7" ht="13.2">
      <c r="A573" s="157"/>
      <c r="B573" s="158"/>
      <c r="C573" s="159"/>
      <c r="D573" s="159"/>
      <c r="E573" s="159"/>
      <c r="F573" s="159"/>
      <c r="G573" s="159"/>
    </row>
    <row r="574" spans="1:7" ht="13.2">
      <c r="A574" s="157"/>
      <c r="B574" s="158"/>
      <c r="C574" s="159"/>
      <c r="D574" s="159"/>
      <c r="E574" s="159"/>
      <c r="F574" s="159"/>
      <c r="G574" s="159"/>
    </row>
    <row r="575" spans="1:7" ht="13.2">
      <c r="A575" s="157"/>
      <c r="B575" s="158"/>
      <c r="C575" s="159"/>
      <c r="D575" s="159"/>
      <c r="E575" s="159"/>
      <c r="F575" s="159"/>
      <c r="G575" s="159"/>
    </row>
    <row r="576" spans="1:7" ht="13.2">
      <c r="A576" s="157"/>
      <c r="B576" s="158"/>
      <c r="C576" s="159"/>
      <c r="D576" s="159"/>
      <c r="E576" s="159"/>
      <c r="F576" s="159"/>
      <c r="G576" s="159"/>
    </row>
    <row r="577" spans="1:7" ht="13.2">
      <c r="A577" s="157"/>
      <c r="B577" s="158"/>
      <c r="C577" s="159"/>
      <c r="D577" s="159"/>
      <c r="E577" s="159"/>
      <c r="F577" s="159"/>
      <c r="G577" s="159"/>
    </row>
    <row r="578" spans="1:7" ht="13.2">
      <c r="A578" s="157"/>
      <c r="B578" s="158"/>
      <c r="C578" s="159"/>
      <c r="D578" s="159"/>
      <c r="E578" s="159"/>
      <c r="F578" s="159"/>
      <c r="G578" s="159"/>
    </row>
    <row r="579" spans="1:7" ht="13.2">
      <c r="A579" s="157"/>
      <c r="B579" s="158"/>
      <c r="C579" s="159"/>
      <c r="D579" s="159"/>
      <c r="E579" s="159"/>
      <c r="F579" s="159"/>
      <c r="G579" s="159"/>
    </row>
    <row r="580" spans="1:7" ht="13.2">
      <c r="A580" s="157"/>
      <c r="B580" s="158"/>
      <c r="C580" s="159"/>
      <c r="D580" s="159"/>
      <c r="E580" s="159"/>
      <c r="F580" s="159"/>
      <c r="G580" s="159"/>
    </row>
    <row r="581" spans="1:7" ht="13.2">
      <c r="A581" s="157"/>
      <c r="B581" s="158"/>
      <c r="C581" s="159"/>
      <c r="D581" s="159"/>
      <c r="E581" s="159"/>
      <c r="F581" s="159"/>
      <c r="G581" s="159"/>
    </row>
    <row r="582" spans="1:7" ht="13.2">
      <c r="A582" s="157"/>
      <c r="B582" s="158"/>
      <c r="C582" s="159"/>
      <c r="D582" s="159"/>
      <c r="E582" s="159"/>
      <c r="F582" s="159"/>
      <c r="G582" s="159"/>
    </row>
    <row r="583" spans="1:7" ht="13.2">
      <c r="A583" s="157"/>
      <c r="B583" s="158"/>
      <c r="C583" s="159"/>
      <c r="D583" s="159"/>
      <c r="E583" s="159"/>
      <c r="F583" s="159"/>
      <c r="G583" s="159"/>
    </row>
    <row r="584" spans="1:7" ht="13.2">
      <c r="A584" s="157"/>
      <c r="B584" s="158"/>
      <c r="C584" s="159"/>
      <c r="D584" s="159"/>
      <c r="E584" s="159"/>
      <c r="F584" s="159"/>
      <c r="G584" s="159"/>
    </row>
    <row r="585" spans="1:7" ht="13.2">
      <c r="A585" s="157"/>
      <c r="B585" s="158"/>
      <c r="C585" s="159"/>
      <c r="D585" s="159"/>
      <c r="E585" s="159"/>
      <c r="F585" s="159"/>
      <c r="G585" s="159"/>
    </row>
    <row r="586" spans="1:7" ht="13.2">
      <c r="A586" s="157"/>
      <c r="B586" s="158"/>
      <c r="C586" s="159"/>
      <c r="D586" s="159"/>
      <c r="E586" s="159"/>
      <c r="F586" s="159"/>
      <c r="G586" s="159"/>
    </row>
    <row r="587" spans="1:7" ht="13.2">
      <c r="A587" s="157"/>
      <c r="B587" s="158"/>
      <c r="C587" s="159"/>
      <c r="D587" s="159"/>
      <c r="E587" s="159"/>
      <c r="F587" s="159"/>
      <c r="G587" s="159"/>
    </row>
    <row r="588" spans="1:7" ht="13.2">
      <c r="A588" s="157"/>
      <c r="B588" s="158"/>
      <c r="C588" s="159"/>
      <c r="D588" s="159"/>
      <c r="E588" s="159"/>
      <c r="F588" s="159"/>
      <c r="G588" s="159"/>
    </row>
    <row r="589" spans="1:7" ht="13.2">
      <c r="A589" s="157"/>
      <c r="B589" s="158"/>
      <c r="C589" s="159"/>
      <c r="D589" s="159"/>
      <c r="E589" s="159"/>
      <c r="F589" s="159"/>
      <c r="G589" s="159"/>
    </row>
    <row r="590" spans="1:7" ht="13.2">
      <c r="A590" s="157"/>
      <c r="B590" s="158"/>
      <c r="C590" s="159"/>
      <c r="D590" s="159"/>
      <c r="E590" s="159"/>
      <c r="F590" s="159"/>
      <c r="G590" s="159"/>
    </row>
    <row r="591" spans="1:7" ht="13.2">
      <c r="A591" s="157"/>
      <c r="B591" s="158"/>
      <c r="C591" s="159"/>
      <c r="D591" s="159"/>
      <c r="E591" s="159"/>
      <c r="F591" s="159"/>
      <c r="G591" s="159"/>
    </row>
    <row r="592" spans="1:7" ht="13.2">
      <c r="A592" s="157"/>
      <c r="B592" s="158"/>
      <c r="C592" s="159"/>
      <c r="D592" s="159"/>
      <c r="E592" s="159"/>
      <c r="F592" s="159"/>
      <c r="G592" s="159"/>
    </row>
    <row r="593" spans="1:7" ht="13.2">
      <c r="A593" s="157"/>
      <c r="B593" s="158"/>
      <c r="C593" s="159"/>
      <c r="D593" s="159"/>
      <c r="E593" s="159"/>
      <c r="F593" s="159"/>
      <c r="G593" s="159"/>
    </row>
    <row r="594" spans="1:7" ht="13.2">
      <c r="A594" s="157"/>
      <c r="B594" s="158"/>
      <c r="C594" s="159"/>
      <c r="D594" s="159"/>
      <c r="E594" s="159"/>
      <c r="F594" s="159"/>
      <c r="G594" s="159"/>
    </row>
    <row r="595" spans="1:7" ht="13.2">
      <c r="A595" s="157"/>
      <c r="B595" s="158"/>
      <c r="C595" s="159"/>
      <c r="D595" s="159"/>
      <c r="E595" s="159"/>
      <c r="F595" s="159"/>
      <c r="G595" s="159"/>
    </row>
    <row r="596" spans="1:7" ht="13.2">
      <c r="A596" s="157"/>
      <c r="B596" s="158"/>
      <c r="C596" s="159"/>
      <c r="D596" s="159"/>
      <c r="E596" s="159"/>
      <c r="F596" s="159"/>
      <c r="G596" s="159"/>
    </row>
    <row r="597" spans="1:7" ht="13.2">
      <c r="A597" s="157"/>
      <c r="B597" s="158"/>
      <c r="C597" s="159"/>
      <c r="D597" s="159"/>
      <c r="E597" s="159"/>
      <c r="F597" s="159"/>
      <c r="G597" s="159"/>
    </row>
    <row r="598" spans="1:7" ht="13.2">
      <c r="A598" s="157"/>
      <c r="B598" s="158"/>
      <c r="C598" s="159"/>
      <c r="D598" s="159"/>
      <c r="E598" s="159"/>
      <c r="F598" s="159"/>
      <c r="G598" s="159"/>
    </row>
    <row r="599" spans="1:7" ht="13.2">
      <c r="A599" s="157"/>
      <c r="B599" s="158"/>
      <c r="C599" s="159"/>
      <c r="D599" s="159"/>
      <c r="E599" s="159"/>
      <c r="F599" s="159"/>
      <c r="G599" s="159"/>
    </row>
    <row r="600" spans="1:7" ht="13.2">
      <c r="A600" s="157"/>
      <c r="B600" s="158"/>
      <c r="C600" s="159"/>
      <c r="D600" s="159"/>
      <c r="E600" s="159"/>
      <c r="F600" s="159"/>
      <c r="G600" s="159"/>
    </row>
    <row r="601" spans="1:7" ht="13.2">
      <c r="A601" s="157"/>
      <c r="B601" s="158"/>
      <c r="C601" s="159"/>
      <c r="D601" s="159"/>
      <c r="E601" s="159"/>
      <c r="F601" s="159"/>
      <c r="G601" s="159"/>
    </row>
    <row r="602" spans="1:7" ht="13.2">
      <c r="A602" s="157"/>
      <c r="B602" s="158"/>
      <c r="C602" s="159"/>
      <c r="D602" s="159"/>
      <c r="E602" s="159"/>
      <c r="F602" s="159"/>
      <c r="G602" s="159"/>
    </row>
    <row r="603" spans="1:7" ht="13.2">
      <c r="A603" s="157"/>
      <c r="B603" s="158"/>
      <c r="C603" s="159"/>
      <c r="D603" s="159"/>
      <c r="E603" s="159"/>
      <c r="F603" s="159"/>
      <c r="G603" s="159"/>
    </row>
    <row r="604" spans="1:7" ht="13.2">
      <c r="A604" s="157"/>
      <c r="B604" s="158"/>
      <c r="C604" s="159"/>
      <c r="D604" s="159"/>
      <c r="E604" s="159"/>
      <c r="F604" s="159"/>
      <c r="G604" s="159"/>
    </row>
    <row r="605" spans="1:7" ht="13.2">
      <c r="A605" s="157"/>
      <c r="B605" s="158"/>
      <c r="C605" s="159"/>
      <c r="D605" s="159"/>
      <c r="E605" s="159"/>
      <c r="F605" s="159"/>
      <c r="G605" s="159"/>
    </row>
    <row r="606" spans="1:7" ht="13.2">
      <c r="A606" s="157"/>
      <c r="B606" s="158"/>
      <c r="C606" s="159"/>
      <c r="D606" s="159"/>
      <c r="E606" s="159"/>
      <c r="F606" s="159"/>
      <c r="G606" s="159"/>
    </row>
    <row r="607" spans="1:7" ht="13.2">
      <c r="A607" s="157"/>
      <c r="B607" s="158"/>
      <c r="C607" s="159"/>
      <c r="D607" s="159"/>
      <c r="E607" s="159"/>
      <c r="F607" s="159"/>
      <c r="G607" s="159"/>
    </row>
    <row r="608" spans="1:7" ht="13.2">
      <c r="A608" s="157"/>
      <c r="B608" s="158"/>
      <c r="C608" s="159"/>
      <c r="D608" s="159"/>
      <c r="E608" s="159"/>
      <c r="F608" s="159"/>
      <c r="G608" s="159"/>
    </row>
    <row r="609" spans="1:7" ht="13.2">
      <c r="A609" s="157"/>
      <c r="B609" s="158"/>
      <c r="C609" s="159"/>
      <c r="D609" s="159"/>
      <c r="E609" s="159"/>
      <c r="F609" s="159"/>
      <c r="G609" s="159"/>
    </row>
    <row r="610" spans="1:7" ht="13.2">
      <c r="A610" s="157"/>
      <c r="B610" s="158"/>
      <c r="C610" s="159"/>
      <c r="D610" s="159"/>
      <c r="E610" s="159"/>
      <c r="F610" s="159"/>
      <c r="G610" s="159"/>
    </row>
    <row r="611" spans="1:7" ht="13.2">
      <c r="A611" s="157"/>
      <c r="B611" s="158"/>
      <c r="C611" s="159"/>
      <c r="D611" s="159"/>
      <c r="E611" s="159"/>
      <c r="F611" s="159"/>
      <c r="G611" s="159"/>
    </row>
    <row r="612" spans="1:7" ht="13.2">
      <c r="A612" s="157"/>
      <c r="B612" s="158"/>
      <c r="C612" s="159"/>
      <c r="D612" s="159"/>
      <c r="E612" s="159"/>
      <c r="F612" s="159"/>
      <c r="G612" s="159"/>
    </row>
    <row r="613" spans="1:7" ht="13.2">
      <c r="A613" s="157"/>
      <c r="B613" s="158"/>
      <c r="C613" s="159"/>
      <c r="D613" s="159"/>
      <c r="E613" s="159"/>
      <c r="F613" s="159"/>
      <c r="G613" s="159"/>
    </row>
    <row r="614" spans="1:7" ht="13.2">
      <c r="A614" s="157"/>
      <c r="B614" s="158"/>
      <c r="C614" s="159"/>
      <c r="D614" s="159"/>
      <c r="E614" s="159"/>
      <c r="F614" s="159"/>
      <c r="G614" s="159"/>
    </row>
    <row r="615" spans="1:7" ht="13.2">
      <c r="A615" s="157"/>
      <c r="B615" s="158"/>
      <c r="C615" s="159"/>
      <c r="D615" s="159"/>
      <c r="E615" s="159"/>
      <c r="F615" s="159"/>
      <c r="G615" s="159"/>
    </row>
    <row r="616" spans="1:7" ht="13.2">
      <c r="A616" s="157"/>
      <c r="B616" s="158"/>
      <c r="C616" s="159"/>
      <c r="D616" s="159"/>
      <c r="E616" s="159"/>
      <c r="F616" s="159"/>
      <c r="G616" s="159"/>
    </row>
    <row r="617" spans="1:7" ht="13.2">
      <c r="A617" s="157"/>
      <c r="B617" s="158"/>
      <c r="C617" s="159"/>
      <c r="D617" s="159"/>
      <c r="E617" s="159"/>
      <c r="F617" s="159"/>
      <c r="G617" s="159"/>
    </row>
    <row r="618" spans="1:7" ht="13.2">
      <c r="A618" s="157"/>
      <c r="B618" s="158"/>
      <c r="C618" s="159"/>
      <c r="D618" s="159"/>
      <c r="E618" s="159"/>
      <c r="F618" s="159"/>
      <c r="G618" s="159"/>
    </row>
    <row r="619" spans="1:7" ht="13.2">
      <c r="A619" s="157"/>
      <c r="B619" s="158"/>
      <c r="C619" s="159"/>
      <c r="D619" s="159"/>
      <c r="E619" s="159"/>
      <c r="F619" s="159"/>
      <c r="G619" s="159"/>
    </row>
    <row r="620" spans="1:7" ht="13.2">
      <c r="A620" s="157"/>
      <c r="B620" s="158"/>
      <c r="C620" s="159"/>
      <c r="D620" s="159"/>
      <c r="E620" s="159"/>
      <c r="F620" s="159"/>
      <c r="G620" s="159"/>
    </row>
    <row r="621" spans="1:7" ht="13.2">
      <c r="A621" s="157"/>
      <c r="B621" s="158"/>
      <c r="C621" s="159"/>
      <c r="D621" s="159"/>
      <c r="E621" s="159"/>
      <c r="F621" s="159"/>
      <c r="G621" s="159"/>
    </row>
    <row r="622" spans="1:7" ht="13.2">
      <c r="A622" s="157"/>
      <c r="B622" s="158"/>
      <c r="C622" s="159"/>
      <c r="D622" s="159"/>
      <c r="E622" s="159"/>
      <c r="F622" s="159"/>
      <c r="G622" s="159"/>
    </row>
    <row r="623" spans="1:7" ht="13.2">
      <c r="A623" s="157"/>
      <c r="B623" s="158"/>
      <c r="C623" s="159"/>
      <c r="D623" s="159"/>
      <c r="E623" s="159"/>
      <c r="F623" s="159"/>
      <c r="G623" s="159"/>
    </row>
    <row r="624" spans="1:7" ht="13.2">
      <c r="A624" s="157"/>
      <c r="B624" s="158"/>
      <c r="C624" s="159"/>
      <c r="D624" s="159"/>
      <c r="E624" s="159"/>
      <c r="F624" s="159"/>
      <c r="G624" s="159"/>
    </row>
    <row r="625" spans="1:7" ht="13.2">
      <c r="A625" s="157"/>
      <c r="B625" s="158"/>
      <c r="C625" s="159"/>
      <c r="D625" s="159"/>
      <c r="E625" s="159"/>
      <c r="F625" s="159"/>
      <c r="G625" s="159"/>
    </row>
    <row r="626" spans="1:7" ht="13.2">
      <c r="A626" s="157"/>
      <c r="B626" s="158"/>
      <c r="C626" s="159"/>
      <c r="D626" s="159"/>
      <c r="E626" s="159"/>
      <c r="F626" s="159"/>
      <c r="G626" s="159"/>
    </row>
    <row r="627" spans="1:7" ht="13.2">
      <c r="A627" s="157"/>
      <c r="B627" s="158"/>
      <c r="C627" s="159"/>
      <c r="D627" s="159"/>
      <c r="E627" s="159"/>
      <c r="F627" s="159"/>
      <c r="G627" s="159"/>
    </row>
    <row r="628" spans="1:7" ht="13.2">
      <c r="A628" s="157"/>
      <c r="B628" s="158"/>
      <c r="C628" s="159"/>
      <c r="D628" s="159"/>
      <c r="E628" s="159"/>
      <c r="F628" s="159"/>
      <c r="G628" s="159"/>
    </row>
    <row r="629" spans="1:7" ht="13.2">
      <c r="A629" s="157"/>
      <c r="B629" s="158"/>
      <c r="C629" s="159"/>
      <c r="D629" s="159"/>
      <c r="E629" s="159"/>
      <c r="F629" s="159"/>
      <c r="G629" s="159"/>
    </row>
    <row r="630" spans="1:7" ht="13.2">
      <c r="A630" s="157"/>
      <c r="B630" s="158"/>
      <c r="C630" s="159"/>
      <c r="D630" s="159"/>
      <c r="E630" s="159"/>
      <c r="F630" s="159"/>
      <c r="G630" s="159"/>
    </row>
    <row r="631" spans="1:7" ht="13.2">
      <c r="A631" s="157"/>
      <c r="B631" s="158"/>
      <c r="C631" s="159"/>
      <c r="D631" s="159"/>
      <c r="E631" s="159"/>
      <c r="F631" s="159"/>
      <c r="G631" s="159"/>
    </row>
    <row r="632" spans="1:7" ht="13.2">
      <c r="A632" s="157"/>
      <c r="B632" s="158"/>
      <c r="C632" s="159"/>
      <c r="D632" s="159"/>
      <c r="E632" s="159"/>
      <c r="F632" s="159"/>
      <c r="G632" s="159"/>
    </row>
    <row r="633" spans="1:7" ht="13.2">
      <c r="A633" s="157"/>
      <c r="B633" s="158"/>
      <c r="C633" s="159"/>
      <c r="D633" s="159"/>
      <c r="E633" s="159"/>
      <c r="F633" s="159"/>
      <c r="G633" s="159"/>
    </row>
    <row r="634" spans="1:7" ht="13.2">
      <c r="A634" s="157"/>
      <c r="B634" s="158"/>
      <c r="C634" s="159"/>
      <c r="D634" s="159"/>
      <c r="E634" s="159"/>
      <c r="F634" s="159"/>
      <c r="G634" s="159"/>
    </row>
    <row r="635" spans="1:7" ht="13.2">
      <c r="A635" s="157"/>
      <c r="B635" s="158"/>
      <c r="C635" s="159"/>
      <c r="D635" s="159"/>
      <c r="E635" s="159"/>
      <c r="F635" s="159"/>
      <c r="G635" s="159"/>
    </row>
    <row r="636" spans="1:7" ht="13.2">
      <c r="A636" s="157"/>
      <c r="B636" s="158"/>
      <c r="C636" s="159"/>
      <c r="D636" s="159"/>
      <c r="E636" s="159"/>
      <c r="F636" s="159"/>
      <c r="G636" s="159"/>
    </row>
    <row r="637" spans="1:7" ht="13.2">
      <c r="A637" s="157"/>
      <c r="B637" s="158"/>
      <c r="C637" s="159"/>
      <c r="D637" s="159"/>
      <c r="E637" s="159"/>
      <c r="F637" s="159"/>
      <c r="G637" s="159"/>
    </row>
    <row r="638" spans="1:7" ht="13.2">
      <c r="A638" s="157"/>
      <c r="B638" s="158"/>
      <c r="C638" s="159"/>
      <c r="D638" s="159"/>
      <c r="E638" s="159"/>
      <c r="F638" s="159"/>
      <c r="G638" s="159"/>
    </row>
    <row r="639" spans="1:7" ht="13.2">
      <c r="A639" s="157"/>
      <c r="B639" s="158"/>
      <c r="C639" s="159"/>
      <c r="D639" s="159"/>
      <c r="E639" s="159"/>
      <c r="F639" s="159"/>
      <c r="G639" s="159"/>
    </row>
    <row r="640" spans="1:7" ht="13.2">
      <c r="A640" s="157"/>
      <c r="B640" s="158"/>
      <c r="C640" s="159"/>
      <c r="D640" s="159"/>
      <c r="E640" s="159"/>
      <c r="F640" s="159"/>
      <c r="G640" s="159"/>
    </row>
    <row r="641" spans="1:7" ht="13.2">
      <c r="A641" s="157"/>
      <c r="B641" s="158"/>
      <c r="C641" s="159"/>
      <c r="D641" s="159"/>
      <c r="E641" s="159"/>
      <c r="F641" s="159"/>
      <c r="G641" s="159"/>
    </row>
    <row r="642" spans="1:7" ht="13.2">
      <c r="A642" s="157"/>
      <c r="B642" s="158"/>
      <c r="C642" s="159"/>
      <c r="D642" s="159"/>
      <c r="E642" s="159"/>
      <c r="F642" s="159"/>
      <c r="G642" s="159"/>
    </row>
    <row r="643" spans="1:7" ht="13.2">
      <c r="A643" s="157"/>
      <c r="B643" s="158"/>
      <c r="C643" s="159"/>
      <c r="D643" s="159"/>
      <c r="E643" s="159"/>
      <c r="F643" s="159"/>
      <c r="G643" s="159"/>
    </row>
    <row r="644" spans="1:7" ht="13.2">
      <c r="A644" s="157"/>
      <c r="B644" s="158"/>
      <c r="C644" s="159"/>
      <c r="D644" s="159"/>
      <c r="E644" s="159"/>
      <c r="F644" s="159"/>
      <c r="G644" s="159"/>
    </row>
    <row r="645" spans="1:7" ht="13.2">
      <c r="A645" s="157"/>
      <c r="B645" s="158"/>
      <c r="C645" s="159"/>
      <c r="D645" s="159"/>
      <c r="E645" s="159"/>
      <c r="F645" s="159"/>
      <c r="G645" s="159"/>
    </row>
    <row r="646" spans="1:7" ht="13.2">
      <c r="A646" s="157"/>
      <c r="B646" s="158"/>
      <c r="C646" s="159"/>
      <c r="D646" s="159"/>
      <c r="E646" s="159"/>
      <c r="F646" s="159"/>
      <c r="G646" s="159"/>
    </row>
    <row r="647" spans="1:7" ht="13.2">
      <c r="A647" s="157"/>
      <c r="B647" s="158"/>
      <c r="C647" s="159"/>
      <c r="D647" s="159"/>
      <c r="E647" s="159"/>
      <c r="F647" s="159"/>
      <c r="G647" s="159"/>
    </row>
    <row r="648" spans="1:7" ht="13.2">
      <c r="A648" s="157"/>
      <c r="B648" s="158"/>
      <c r="C648" s="159"/>
      <c r="D648" s="159"/>
      <c r="E648" s="159"/>
      <c r="F648" s="159"/>
      <c r="G648" s="159"/>
    </row>
    <row r="649" spans="1:7" ht="13.2">
      <c r="A649" s="157"/>
      <c r="B649" s="158"/>
      <c r="C649" s="159"/>
      <c r="D649" s="159"/>
      <c r="E649" s="159"/>
      <c r="F649" s="159"/>
      <c r="G649" s="159"/>
    </row>
    <row r="650" spans="1:7" ht="13.2">
      <c r="A650" s="157"/>
      <c r="B650" s="158"/>
      <c r="C650" s="159"/>
      <c r="D650" s="159"/>
      <c r="E650" s="159"/>
      <c r="F650" s="159"/>
      <c r="G650" s="159"/>
    </row>
    <row r="651" spans="1:7" ht="13.2">
      <c r="A651" s="157"/>
      <c r="B651" s="158"/>
      <c r="C651" s="159"/>
      <c r="D651" s="159"/>
      <c r="E651" s="159"/>
      <c r="F651" s="159"/>
      <c r="G651" s="159"/>
    </row>
    <row r="652" spans="1:7" ht="13.2">
      <c r="A652" s="157"/>
      <c r="B652" s="158"/>
      <c r="C652" s="159"/>
      <c r="D652" s="159"/>
      <c r="E652" s="159"/>
      <c r="F652" s="159"/>
      <c r="G652" s="159"/>
    </row>
    <row r="653" spans="1:7" ht="13.2">
      <c r="A653" s="157"/>
      <c r="B653" s="158"/>
      <c r="C653" s="159"/>
      <c r="D653" s="159"/>
      <c r="E653" s="159"/>
      <c r="F653" s="159"/>
      <c r="G653" s="159"/>
    </row>
    <row r="654" spans="1:7" ht="13.2">
      <c r="A654" s="157"/>
      <c r="B654" s="158"/>
      <c r="C654" s="159"/>
      <c r="D654" s="159"/>
      <c r="E654" s="159"/>
      <c r="F654" s="159"/>
      <c r="G654" s="159"/>
    </row>
    <row r="655" spans="1:7" ht="13.2">
      <c r="A655" s="157"/>
      <c r="B655" s="158"/>
      <c r="C655" s="159"/>
      <c r="D655" s="159"/>
      <c r="E655" s="159"/>
      <c r="F655" s="159"/>
      <c r="G655" s="159"/>
    </row>
    <row r="656" spans="1:7" ht="13.2">
      <c r="A656" s="157"/>
      <c r="B656" s="158"/>
      <c r="C656" s="159"/>
      <c r="D656" s="159"/>
      <c r="E656" s="159"/>
      <c r="F656" s="159"/>
      <c r="G656" s="159"/>
    </row>
    <row r="657" spans="1:7" ht="13.2">
      <c r="A657" s="157"/>
      <c r="B657" s="158"/>
      <c r="C657" s="159"/>
      <c r="D657" s="159"/>
      <c r="E657" s="159"/>
      <c r="F657" s="159"/>
      <c r="G657" s="159"/>
    </row>
    <row r="658" spans="1:7" ht="13.2">
      <c r="A658" s="157"/>
      <c r="B658" s="158"/>
      <c r="C658" s="159"/>
      <c r="D658" s="159"/>
      <c r="E658" s="159"/>
      <c r="F658" s="159"/>
      <c r="G658" s="159"/>
    </row>
    <row r="659" spans="1:7" ht="13.2">
      <c r="A659" s="157"/>
      <c r="B659" s="158"/>
      <c r="C659" s="159"/>
      <c r="D659" s="159"/>
      <c r="E659" s="159"/>
      <c r="F659" s="159"/>
      <c r="G659" s="159"/>
    </row>
    <row r="660" spans="1:7" ht="13.2">
      <c r="A660" s="157"/>
      <c r="B660" s="158"/>
      <c r="C660" s="159"/>
      <c r="D660" s="159"/>
      <c r="E660" s="159"/>
      <c r="F660" s="159"/>
      <c r="G660" s="159"/>
    </row>
    <row r="661" spans="1:7" ht="13.2">
      <c r="A661" s="157"/>
      <c r="B661" s="158"/>
      <c r="C661" s="159"/>
      <c r="D661" s="159"/>
      <c r="E661" s="159"/>
      <c r="F661" s="159"/>
      <c r="G661" s="159"/>
    </row>
    <row r="662" spans="1:7" ht="13.2">
      <c r="A662" s="157"/>
      <c r="B662" s="158"/>
      <c r="C662" s="159"/>
      <c r="D662" s="159"/>
      <c r="E662" s="159"/>
      <c r="F662" s="159"/>
      <c r="G662" s="159"/>
    </row>
    <row r="663" spans="1:7" ht="13.2">
      <c r="A663" s="157"/>
      <c r="B663" s="158"/>
      <c r="C663" s="159"/>
      <c r="D663" s="159"/>
      <c r="E663" s="159"/>
      <c r="F663" s="159"/>
      <c r="G663" s="159"/>
    </row>
    <row r="664" spans="1:7" ht="13.2">
      <c r="A664" s="157"/>
      <c r="B664" s="158"/>
      <c r="C664" s="159"/>
      <c r="D664" s="159"/>
      <c r="E664" s="159"/>
      <c r="F664" s="159"/>
      <c r="G664" s="159"/>
    </row>
    <row r="665" spans="1:7" ht="13.2">
      <c r="A665" s="157"/>
      <c r="B665" s="158"/>
      <c r="C665" s="159"/>
      <c r="D665" s="159"/>
      <c r="E665" s="159"/>
      <c r="F665" s="159"/>
      <c r="G665" s="159"/>
    </row>
    <row r="666" spans="1:7" ht="13.2">
      <c r="A666" s="157"/>
      <c r="B666" s="158"/>
      <c r="C666" s="159"/>
      <c r="D666" s="159"/>
      <c r="E666" s="159"/>
      <c r="F666" s="159"/>
      <c r="G666" s="159"/>
    </row>
    <row r="667" spans="1:7" ht="13.2">
      <c r="A667" s="157"/>
      <c r="B667" s="158"/>
      <c r="C667" s="159"/>
      <c r="D667" s="159"/>
      <c r="E667" s="159"/>
      <c r="F667" s="159"/>
      <c r="G667" s="159"/>
    </row>
    <row r="668" spans="1:7" ht="13.2">
      <c r="A668" s="157"/>
      <c r="B668" s="158"/>
      <c r="C668" s="159"/>
      <c r="D668" s="159"/>
      <c r="E668" s="159"/>
      <c r="F668" s="159"/>
      <c r="G668" s="159"/>
    </row>
    <row r="669" spans="1:7" ht="13.2">
      <c r="A669" s="157"/>
      <c r="B669" s="158"/>
      <c r="C669" s="159"/>
      <c r="D669" s="159"/>
      <c r="E669" s="159"/>
      <c r="F669" s="159"/>
      <c r="G669" s="159"/>
    </row>
    <row r="670" spans="1:7" ht="13.2">
      <c r="A670" s="157"/>
      <c r="B670" s="158"/>
      <c r="C670" s="159"/>
      <c r="D670" s="159"/>
      <c r="E670" s="159"/>
      <c r="F670" s="159"/>
      <c r="G670" s="159"/>
    </row>
    <row r="671" spans="1:7" ht="13.2">
      <c r="A671" s="157"/>
      <c r="B671" s="158"/>
      <c r="C671" s="159"/>
      <c r="D671" s="159"/>
      <c r="E671" s="159"/>
      <c r="F671" s="159"/>
      <c r="G671" s="159"/>
    </row>
    <row r="672" spans="1:7" ht="13.2">
      <c r="A672" s="157"/>
      <c r="B672" s="158"/>
      <c r="C672" s="159"/>
      <c r="D672" s="159"/>
      <c r="E672" s="159"/>
      <c r="F672" s="159"/>
      <c r="G672" s="159"/>
    </row>
    <row r="673" spans="1:7" ht="13.2">
      <c r="A673" s="157"/>
      <c r="B673" s="158"/>
      <c r="C673" s="159"/>
      <c r="D673" s="159"/>
      <c r="E673" s="159"/>
      <c r="F673" s="159"/>
      <c r="G673" s="159"/>
    </row>
    <row r="674" spans="1:7" ht="13.2">
      <c r="A674" s="157"/>
      <c r="B674" s="158"/>
      <c r="C674" s="159"/>
      <c r="D674" s="159"/>
      <c r="E674" s="159"/>
      <c r="F674" s="159"/>
      <c r="G674" s="159"/>
    </row>
    <row r="675" spans="1:7" ht="13.2">
      <c r="A675" s="157"/>
      <c r="B675" s="158"/>
      <c r="C675" s="159"/>
      <c r="D675" s="159"/>
      <c r="E675" s="159"/>
      <c r="F675" s="159"/>
      <c r="G675" s="159"/>
    </row>
    <row r="676" spans="1:7" ht="13.2">
      <c r="A676" s="157"/>
      <c r="B676" s="158"/>
      <c r="C676" s="159"/>
      <c r="D676" s="159"/>
      <c r="E676" s="159"/>
      <c r="F676" s="159"/>
      <c r="G676" s="159"/>
    </row>
    <row r="677" spans="1:7" ht="13.2">
      <c r="A677" s="157"/>
      <c r="B677" s="158"/>
      <c r="C677" s="159"/>
      <c r="D677" s="159"/>
      <c r="E677" s="159"/>
      <c r="F677" s="159"/>
      <c r="G677" s="159"/>
    </row>
    <row r="678" spans="1:7" ht="13.2">
      <c r="A678" s="157"/>
      <c r="B678" s="158"/>
      <c r="C678" s="159"/>
      <c r="D678" s="159"/>
      <c r="E678" s="159"/>
      <c r="F678" s="159"/>
      <c r="G678" s="159"/>
    </row>
    <row r="679" spans="1:7" ht="13.2">
      <c r="A679" s="157"/>
      <c r="B679" s="158"/>
      <c r="C679" s="159"/>
      <c r="D679" s="159"/>
      <c r="E679" s="159"/>
      <c r="F679" s="159"/>
      <c r="G679" s="159"/>
    </row>
    <row r="680" spans="1:7" ht="13.2">
      <c r="A680" s="157"/>
      <c r="B680" s="158"/>
      <c r="C680" s="159"/>
      <c r="D680" s="159"/>
      <c r="E680" s="159"/>
      <c r="F680" s="159"/>
      <c r="G680" s="159"/>
    </row>
    <row r="681" spans="1:7" ht="13.2">
      <c r="A681" s="157"/>
      <c r="B681" s="158"/>
      <c r="C681" s="159"/>
      <c r="D681" s="159"/>
      <c r="E681" s="159"/>
      <c r="F681" s="159"/>
      <c r="G681" s="159"/>
    </row>
    <row r="682" spans="1:7" ht="13.2">
      <c r="A682" s="157"/>
      <c r="B682" s="158"/>
      <c r="C682" s="159"/>
      <c r="D682" s="159"/>
      <c r="E682" s="159"/>
      <c r="F682" s="159"/>
      <c r="G682" s="159"/>
    </row>
    <row r="683" spans="1:7" ht="13.2">
      <c r="A683" s="157"/>
      <c r="B683" s="158"/>
      <c r="C683" s="159"/>
      <c r="D683" s="159"/>
      <c r="E683" s="159"/>
      <c r="F683" s="159"/>
      <c r="G683" s="159"/>
    </row>
    <row r="684" spans="1:7" ht="13.2">
      <c r="A684" s="157"/>
      <c r="B684" s="158"/>
      <c r="C684" s="159"/>
      <c r="D684" s="159"/>
      <c r="E684" s="159"/>
      <c r="F684" s="159"/>
      <c r="G684" s="159"/>
    </row>
    <row r="685" spans="1:7" ht="13.2">
      <c r="A685" s="157"/>
      <c r="B685" s="158"/>
      <c r="C685" s="159"/>
      <c r="D685" s="159"/>
      <c r="E685" s="159"/>
      <c r="F685" s="159"/>
      <c r="G685" s="159"/>
    </row>
    <row r="686" spans="1:7" ht="13.2">
      <c r="A686" s="157"/>
      <c r="B686" s="158"/>
      <c r="C686" s="159"/>
      <c r="D686" s="159"/>
      <c r="E686" s="159"/>
      <c r="F686" s="159"/>
      <c r="G686" s="159"/>
    </row>
    <row r="687" spans="1:7" ht="13.2">
      <c r="A687" s="157"/>
      <c r="B687" s="158"/>
      <c r="C687" s="159"/>
      <c r="D687" s="159"/>
      <c r="E687" s="159"/>
      <c r="F687" s="159"/>
      <c r="G687" s="159"/>
    </row>
    <row r="688" spans="1:7" ht="13.2">
      <c r="A688" s="157"/>
      <c r="B688" s="158"/>
      <c r="C688" s="159"/>
      <c r="D688" s="159"/>
      <c r="E688" s="159"/>
      <c r="F688" s="159"/>
      <c r="G688" s="159"/>
    </row>
    <row r="689" spans="1:7" ht="13.2">
      <c r="A689" s="157"/>
      <c r="B689" s="158"/>
      <c r="C689" s="159"/>
      <c r="D689" s="159"/>
      <c r="E689" s="159"/>
      <c r="F689" s="159"/>
      <c r="G689" s="159"/>
    </row>
    <row r="690" spans="1:7" ht="13.2">
      <c r="A690" s="157"/>
      <c r="B690" s="158"/>
      <c r="C690" s="159"/>
      <c r="D690" s="159"/>
      <c r="E690" s="159"/>
      <c r="F690" s="159"/>
      <c r="G690" s="159"/>
    </row>
    <row r="691" spans="1:7" ht="13.2">
      <c r="A691" s="157"/>
      <c r="B691" s="158"/>
      <c r="C691" s="159"/>
      <c r="D691" s="159"/>
      <c r="E691" s="159"/>
      <c r="F691" s="159"/>
      <c r="G691" s="159"/>
    </row>
    <row r="692" spans="1:7" ht="13.2">
      <c r="A692" s="157"/>
      <c r="B692" s="158"/>
      <c r="C692" s="159"/>
      <c r="D692" s="159"/>
      <c r="E692" s="159"/>
      <c r="F692" s="159"/>
      <c r="G692" s="159"/>
    </row>
    <row r="693" spans="1:7" ht="13.2">
      <c r="A693" s="157"/>
      <c r="B693" s="158"/>
      <c r="C693" s="159"/>
      <c r="D693" s="159"/>
      <c r="E693" s="159"/>
      <c r="F693" s="159"/>
      <c r="G693" s="159"/>
    </row>
    <row r="694" spans="1:7" ht="13.2">
      <c r="A694" s="157"/>
      <c r="B694" s="158"/>
      <c r="C694" s="159"/>
      <c r="D694" s="159"/>
      <c r="E694" s="159"/>
      <c r="F694" s="159"/>
      <c r="G694" s="159"/>
    </row>
    <row r="695" spans="1:7" ht="13.2">
      <c r="A695" s="157"/>
      <c r="B695" s="158"/>
      <c r="C695" s="159"/>
      <c r="D695" s="159"/>
      <c r="E695" s="159"/>
      <c r="F695" s="159"/>
      <c r="G695" s="159"/>
    </row>
    <row r="696" spans="1:7" ht="13.2">
      <c r="A696" s="157"/>
      <c r="B696" s="158"/>
      <c r="C696" s="159"/>
      <c r="D696" s="159"/>
      <c r="E696" s="159"/>
      <c r="F696" s="159"/>
      <c r="G696" s="159"/>
    </row>
    <row r="697" spans="1:7" ht="13.2">
      <c r="A697" s="157"/>
      <c r="B697" s="158"/>
      <c r="C697" s="159"/>
      <c r="D697" s="159"/>
      <c r="E697" s="159"/>
      <c r="F697" s="159"/>
      <c r="G697" s="159"/>
    </row>
    <row r="698" spans="1:7" ht="13.2">
      <c r="A698" s="157"/>
      <c r="B698" s="158"/>
      <c r="C698" s="159"/>
      <c r="D698" s="159"/>
      <c r="E698" s="159"/>
      <c r="F698" s="159"/>
      <c r="G698" s="159"/>
    </row>
    <row r="699" spans="1:7" ht="13.2">
      <c r="A699" s="157"/>
      <c r="B699" s="158"/>
      <c r="C699" s="159"/>
      <c r="D699" s="159"/>
      <c r="E699" s="159"/>
      <c r="F699" s="159"/>
      <c r="G699" s="159"/>
    </row>
    <row r="700" spans="1:7" ht="13.2">
      <c r="A700" s="157"/>
      <c r="B700" s="158"/>
      <c r="C700" s="159"/>
      <c r="D700" s="159"/>
      <c r="E700" s="159"/>
      <c r="F700" s="159"/>
      <c r="G700" s="159"/>
    </row>
    <row r="701" spans="1:7" ht="13.2">
      <c r="A701" s="157"/>
      <c r="B701" s="158"/>
      <c r="C701" s="159"/>
      <c r="D701" s="159"/>
      <c r="E701" s="159"/>
      <c r="F701" s="159"/>
      <c r="G701" s="159"/>
    </row>
    <row r="702" spans="1:7" ht="13.2">
      <c r="A702" s="157"/>
      <c r="B702" s="158"/>
      <c r="C702" s="159"/>
      <c r="D702" s="159"/>
      <c r="E702" s="159"/>
      <c r="F702" s="159"/>
      <c r="G702" s="159"/>
    </row>
    <row r="703" spans="1:7" ht="13.2">
      <c r="A703" s="157"/>
      <c r="B703" s="158"/>
      <c r="C703" s="159"/>
      <c r="D703" s="159"/>
      <c r="E703" s="159"/>
      <c r="F703" s="159"/>
      <c r="G703" s="159"/>
    </row>
    <row r="704" spans="1:7" ht="13.2">
      <c r="A704" s="157"/>
      <c r="B704" s="158"/>
      <c r="C704" s="159"/>
      <c r="D704" s="159"/>
      <c r="E704" s="159"/>
      <c r="F704" s="159"/>
      <c r="G704" s="159"/>
    </row>
    <row r="705" spans="1:7" ht="13.2">
      <c r="A705" s="157"/>
      <c r="B705" s="158"/>
      <c r="C705" s="159"/>
      <c r="D705" s="159"/>
      <c r="E705" s="159"/>
      <c r="F705" s="159"/>
      <c r="G705" s="159"/>
    </row>
    <row r="706" spans="1:7" ht="13.2">
      <c r="A706" s="157"/>
      <c r="B706" s="158"/>
      <c r="C706" s="159"/>
      <c r="D706" s="159"/>
      <c r="E706" s="159"/>
      <c r="F706" s="159"/>
      <c r="G706" s="159"/>
    </row>
    <row r="707" spans="1:7" ht="13.2">
      <c r="A707" s="157"/>
      <c r="B707" s="158"/>
      <c r="C707" s="159"/>
      <c r="D707" s="159"/>
      <c r="E707" s="159"/>
      <c r="F707" s="159"/>
      <c r="G707" s="159"/>
    </row>
    <row r="708" spans="1:7" ht="13.2">
      <c r="A708" s="157"/>
      <c r="B708" s="158"/>
      <c r="C708" s="159"/>
      <c r="D708" s="159"/>
      <c r="E708" s="159"/>
      <c r="F708" s="159"/>
      <c r="G708" s="159"/>
    </row>
    <row r="709" spans="1:7" ht="13.2">
      <c r="A709" s="157"/>
      <c r="B709" s="158"/>
      <c r="C709" s="159"/>
      <c r="D709" s="159"/>
      <c r="E709" s="159"/>
      <c r="F709" s="159"/>
      <c r="G709" s="159"/>
    </row>
    <row r="710" spans="1:7" ht="13.2">
      <c r="A710" s="157"/>
      <c r="B710" s="158"/>
      <c r="C710" s="159"/>
      <c r="D710" s="159"/>
      <c r="E710" s="159"/>
      <c r="F710" s="159"/>
      <c r="G710" s="159"/>
    </row>
    <row r="711" spans="1:7" ht="13.2">
      <c r="A711" s="157"/>
      <c r="B711" s="158"/>
      <c r="C711" s="159"/>
      <c r="D711" s="159"/>
      <c r="E711" s="159"/>
      <c r="F711" s="159"/>
      <c r="G711" s="159"/>
    </row>
    <row r="712" spans="1:7" ht="13.2">
      <c r="A712" s="157"/>
      <c r="B712" s="158"/>
      <c r="C712" s="159"/>
      <c r="D712" s="159"/>
      <c r="E712" s="159"/>
      <c r="F712" s="159"/>
      <c r="G712" s="159"/>
    </row>
    <row r="713" spans="1:7" ht="13.2">
      <c r="A713" s="157"/>
      <c r="B713" s="158"/>
      <c r="C713" s="159"/>
      <c r="D713" s="159"/>
      <c r="E713" s="159"/>
      <c r="F713" s="159"/>
      <c r="G713" s="159"/>
    </row>
    <row r="714" spans="1:7" ht="13.2">
      <c r="A714" s="157"/>
      <c r="B714" s="158"/>
      <c r="C714" s="159"/>
      <c r="D714" s="159"/>
      <c r="E714" s="159"/>
      <c r="F714" s="159"/>
      <c r="G714" s="159"/>
    </row>
    <row r="715" spans="1:7" ht="13.2">
      <c r="A715" s="157"/>
      <c r="B715" s="158"/>
      <c r="C715" s="159"/>
      <c r="D715" s="159"/>
      <c r="E715" s="159"/>
      <c r="F715" s="159"/>
      <c r="G715" s="159"/>
    </row>
    <row r="716" spans="1:7" ht="13.2">
      <c r="A716" s="157"/>
      <c r="B716" s="158"/>
      <c r="C716" s="159"/>
      <c r="D716" s="159"/>
      <c r="E716" s="159"/>
      <c r="F716" s="159"/>
      <c r="G716" s="159"/>
    </row>
    <row r="717" spans="1:7" ht="13.2">
      <c r="A717" s="157"/>
      <c r="B717" s="158"/>
      <c r="C717" s="159"/>
      <c r="D717" s="159"/>
      <c r="E717" s="159"/>
      <c r="F717" s="159"/>
      <c r="G717" s="159"/>
    </row>
    <row r="718" spans="1:7" ht="13.2">
      <c r="A718" s="157"/>
      <c r="B718" s="158"/>
      <c r="C718" s="159"/>
      <c r="D718" s="159"/>
      <c r="E718" s="159"/>
      <c r="F718" s="159"/>
      <c r="G718" s="159"/>
    </row>
    <row r="719" spans="1:7" ht="13.2">
      <c r="A719" s="157"/>
      <c r="B719" s="158"/>
      <c r="C719" s="159"/>
      <c r="D719" s="159"/>
      <c r="E719" s="159"/>
      <c r="F719" s="159"/>
      <c r="G719" s="159"/>
    </row>
    <row r="720" spans="1:7" ht="13.2">
      <c r="A720" s="157"/>
      <c r="B720" s="158"/>
      <c r="C720" s="159"/>
      <c r="D720" s="159"/>
      <c r="E720" s="159"/>
      <c r="F720" s="159"/>
      <c r="G720" s="159"/>
    </row>
    <row r="721" spans="1:7" ht="13.2">
      <c r="A721" s="157"/>
      <c r="B721" s="158"/>
      <c r="C721" s="159"/>
      <c r="D721" s="159"/>
      <c r="E721" s="159"/>
      <c r="F721" s="159"/>
      <c r="G721" s="159"/>
    </row>
    <row r="722" spans="1:7" ht="13.2">
      <c r="A722" s="157"/>
      <c r="B722" s="158"/>
      <c r="C722" s="159"/>
      <c r="D722" s="159"/>
      <c r="E722" s="159"/>
      <c r="F722" s="159"/>
      <c r="G722" s="159"/>
    </row>
    <row r="723" spans="1:7" ht="13.2">
      <c r="A723" s="157"/>
      <c r="B723" s="158"/>
      <c r="C723" s="159"/>
      <c r="D723" s="159"/>
      <c r="E723" s="159"/>
      <c r="F723" s="159"/>
      <c r="G723" s="159"/>
    </row>
    <row r="724" spans="1:7" ht="13.2">
      <c r="A724" s="157"/>
      <c r="B724" s="158"/>
      <c r="C724" s="159"/>
      <c r="D724" s="159"/>
      <c r="E724" s="159"/>
      <c r="F724" s="159"/>
      <c r="G724" s="159"/>
    </row>
    <row r="725" spans="1:7" ht="13.2">
      <c r="A725" s="157"/>
      <c r="B725" s="158"/>
      <c r="C725" s="159"/>
      <c r="D725" s="159"/>
      <c r="E725" s="159"/>
      <c r="F725" s="159"/>
      <c r="G725" s="159"/>
    </row>
    <row r="726" spans="1:7" ht="13.2">
      <c r="A726" s="157"/>
      <c r="B726" s="158"/>
      <c r="C726" s="159"/>
      <c r="D726" s="159"/>
      <c r="E726" s="159"/>
      <c r="F726" s="159"/>
      <c r="G726" s="159"/>
    </row>
    <row r="727" spans="1:7" ht="13.2">
      <c r="A727" s="157"/>
      <c r="B727" s="158"/>
      <c r="C727" s="159"/>
      <c r="D727" s="159"/>
      <c r="E727" s="159"/>
      <c r="F727" s="159"/>
      <c r="G727" s="159"/>
    </row>
    <row r="728" spans="1:7" ht="13.2">
      <c r="A728" s="157"/>
      <c r="B728" s="158"/>
      <c r="C728" s="159"/>
      <c r="D728" s="159"/>
      <c r="E728" s="159"/>
      <c r="F728" s="159"/>
      <c r="G728" s="159"/>
    </row>
    <row r="729" spans="1:7" ht="13.2">
      <c r="A729" s="157"/>
      <c r="B729" s="158"/>
      <c r="C729" s="159"/>
      <c r="D729" s="159"/>
      <c r="E729" s="159"/>
      <c r="F729" s="159"/>
      <c r="G729" s="159"/>
    </row>
    <row r="730" spans="1:7" ht="13.2">
      <c r="A730" s="157"/>
      <c r="B730" s="158"/>
      <c r="C730" s="159"/>
      <c r="D730" s="159"/>
      <c r="E730" s="159"/>
      <c r="F730" s="159"/>
      <c r="G730" s="159"/>
    </row>
    <row r="731" spans="1:7" ht="13.2">
      <c r="A731" s="157"/>
      <c r="B731" s="158"/>
      <c r="C731" s="159"/>
      <c r="D731" s="159"/>
      <c r="E731" s="159"/>
      <c r="F731" s="159"/>
      <c r="G731" s="159"/>
    </row>
    <row r="732" spans="1:7" ht="13.2">
      <c r="A732" s="157"/>
      <c r="B732" s="158"/>
      <c r="C732" s="159"/>
      <c r="D732" s="159"/>
      <c r="E732" s="159"/>
      <c r="F732" s="159"/>
      <c r="G732" s="159"/>
    </row>
    <row r="733" spans="1:7" ht="13.2">
      <c r="A733" s="157"/>
      <c r="B733" s="158"/>
      <c r="C733" s="159"/>
      <c r="D733" s="159"/>
      <c r="E733" s="159"/>
      <c r="F733" s="159"/>
      <c r="G733" s="159"/>
    </row>
    <row r="734" spans="1:7" ht="13.2">
      <c r="A734" s="157"/>
      <c r="B734" s="158"/>
      <c r="C734" s="159"/>
      <c r="D734" s="159"/>
      <c r="E734" s="159"/>
      <c r="F734" s="159"/>
      <c r="G734" s="159"/>
    </row>
    <row r="735" spans="1:7" ht="13.2">
      <c r="A735" s="157"/>
      <c r="B735" s="158"/>
      <c r="C735" s="159"/>
      <c r="D735" s="159"/>
      <c r="E735" s="159"/>
      <c r="F735" s="159"/>
      <c r="G735" s="159"/>
    </row>
    <row r="736" spans="1:7" ht="13.2">
      <c r="A736" s="157"/>
      <c r="B736" s="158"/>
      <c r="C736" s="159"/>
      <c r="D736" s="159"/>
      <c r="E736" s="159"/>
      <c r="F736" s="159"/>
      <c r="G736" s="159"/>
    </row>
    <row r="737" spans="1:7" ht="13.2">
      <c r="A737" s="157"/>
      <c r="B737" s="158"/>
      <c r="C737" s="159"/>
      <c r="D737" s="159"/>
      <c r="E737" s="159"/>
      <c r="F737" s="159"/>
      <c r="G737" s="159"/>
    </row>
    <row r="738" spans="1:7" ht="13.2">
      <c r="A738" s="157"/>
      <c r="B738" s="158"/>
      <c r="C738" s="159"/>
      <c r="D738" s="159"/>
      <c r="E738" s="159"/>
      <c r="F738" s="159"/>
      <c r="G738" s="159"/>
    </row>
    <row r="739" spans="1:7" ht="13.2">
      <c r="A739" s="157"/>
      <c r="B739" s="158"/>
      <c r="C739" s="159"/>
      <c r="D739" s="159"/>
      <c r="E739" s="159"/>
      <c r="F739" s="159"/>
      <c r="G739" s="159"/>
    </row>
    <row r="740" spans="1:7" ht="13.2">
      <c r="A740" s="157"/>
      <c r="B740" s="158"/>
      <c r="C740" s="159"/>
      <c r="D740" s="159"/>
      <c r="E740" s="159"/>
      <c r="F740" s="159"/>
      <c r="G740" s="159"/>
    </row>
    <row r="741" spans="1:7" ht="13.2">
      <c r="A741" s="157"/>
      <c r="B741" s="158"/>
      <c r="C741" s="159"/>
      <c r="D741" s="159"/>
      <c r="E741" s="159"/>
      <c r="F741" s="159"/>
      <c r="G741" s="159"/>
    </row>
    <row r="742" spans="1:7" ht="13.2">
      <c r="A742" s="157"/>
      <c r="B742" s="158"/>
      <c r="C742" s="159"/>
      <c r="D742" s="159"/>
      <c r="E742" s="159"/>
      <c r="F742" s="159"/>
      <c r="G742" s="159"/>
    </row>
    <row r="743" spans="1:7" ht="13.2">
      <c r="A743" s="157"/>
      <c r="B743" s="158"/>
      <c r="C743" s="159"/>
      <c r="D743" s="159"/>
      <c r="E743" s="159"/>
      <c r="F743" s="159"/>
      <c r="G743" s="159"/>
    </row>
    <row r="744" spans="1:7" ht="13.2">
      <c r="A744" s="157"/>
      <c r="B744" s="158"/>
      <c r="C744" s="159"/>
      <c r="D744" s="159"/>
      <c r="E744" s="159"/>
      <c r="F744" s="159"/>
      <c r="G744" s="159"/>
    </row>
    <row r="745" spans="1:7" ht="13.2">
      <c r="A745" s="157"/>
      <c r="B745" s="158"/>
      <c r="C745" s="159"/>
      <c r="D745" s="159"/>
      <c r="E745" s="159"/>
      <c r="F745" s="159"/>
      <c r="G745" s="159"/>
    </row>
    <row r="746" spans="1:7" ht="13.2">
      <c r="A746" s="157"/>
      <c r="B746" s="158"/>
      <c r="C746" s="159"/>
      <c r="D746" s="159"/>
      <c r="E746" s="159"/>
      <c r="F746" s="159"/>
      <c r="G746" s="159"/>
    </row>
    <row r="747" spans="1:7" ht="13.2">
      <c r="A747" s="157"/>
      <c r="B747" s="158"/>
      <c r="C747" s="159"/>
      <c r="D747" s="159"/>
      <c r="E747" s="159"/>
      <c r="F747" s="159"/>
      <c r="G747" s="159"/>
    </row>
    <row r="748" spans="1:7" ht="13.2">
      <c r="A748" s="157"/>
      <c r="B748" s="158"/>
      <c r="C748" s="159"/>
      <c r="D748" s="159"/>
      <c r="E748" s="159"/>
      <c r="F748" s="159"/>
      <c r="G748" s="159"/>
    </row>
    <row r="749" spans="1:7" ht="13.2">
      <c r="A749" s="157"/>
      <c r="B749" s="158"/>
      <c r="C749" s="159"/>
      <c r="D749" s="159"/>
      <c r="E749" s="159"/>
      <c r="F749" s="159"/>
      <c r="G749" s="159"/>
    </row>
    <row r="750" spans="1:7" ht="13.2">
      <c r="A750" s="157"/>
      <c r="B750" s="158"/>
      <c r="C750" s="159"/>
      <c r="D750" s="159"/>
      <c r="E750" s="159"/>
      <c r="F750" s="159"/>
      <c r="G750" s="159"/>
    </row>
    <row r="751" spans="1:7" ht="13.2">
      <c r="A751" s="157"/>
      <c r="B751" s="158"/>
      <c r="C751" s="159"/>
      <c r="D751" s="159"/>
      <c r="E751" s="159"/>
      <c r="F751" s="159"/>
      <c r="G751" s="159"/>
    </row>
    <row r="752" spans="1:7" ht="13.2">
      <c r="A752" s="157"/>
      <c r="B752" s="158"/>
      <c r="C752" s="159"/>
      <c r="D752" s="159"/>
      <c r="E752" s="159"/>
      <c r="F752" s="159"/>
      <c r="G752" s="159"/>
    </row>
    <row r="753" spans="1:7" ht="13.2">
      <c r="A753" s="157"/>
      <c r="B753" s="158"/>
      <c r="C753" s="159"/>
      <c r="D753" s="159"/>
      <c r="E753" s="159"/>
      <c r="F753" s="159"/>
      <c r="G753" s="159"/>
    </row>
    <row r="754" spans="1:7" ht="13.2">
      <c r="A754" s="157"/>
      <c r="B754" s="158"/>
      <c r="C754" s="159"/>
      <c r="D754" s="159"/>
      <c r="E754" s="159"/>
      <c r="F754" s="159"/>
      <c r="G754" s="159"/>
    </row>
    <row r="755" spans="1:7" ht="13.2">
      <c r="A755" s="157"/>
      <c r="B755" s="158"/>
      <c r="C755" s="159"/>
      <c r="D755" s="159"/>
      <c r="E755" s="159"/>
      <c r="F755" s="159"/>
      <c r="G755" s="159"/>
    </row>
    <row r="756" spans="1:7" ht="13.2">
      <c r="A756" s="157"/>
      <c r="B756" s="158"/>
      <c r="C756" s="159"/>
      <c r="D756" s="159"/>
      <c r="E756" s="159"/>
      <c r="F756" s="159"/>
      <c r="G756" s="159"/>
    </row>
    <row r="757" spans="1:7" ht="13.2">
      <c r="A757" s="157"/>
      <c r="B757" s="158"/>
      <c r="C757" s="159"/>
      <c r="D757" s="159"/>
      <c r="E757" s="159"/>
      <c r="F757" s="159"/>
      <c r="G757" s="159"/>
    </row>
    <row r="758" spans="1:7" ht="13.2">
      <c r="A758" s="157"/>
      <c r="B758" s="158"/>
      <c r="C758" s="159"/>
      <c r="D758" s="159"/>
      <c r="E758" s="159"/>
      <c r="F758" s="159"/>
      <c r="G758" s="159"/>
    </row>
    <row r="759" spans="1:7" ht="13.2">
      <c r="A759" s="157"/>
      <c r="B759" s="158"/>
      <c r="C759" s="159"/>
      <c r="D759" s="159"/>
      <c r="E759" s="159"/>
      <c r="F759" s="159"/>
      <c r="G759" s="159"/>
    </row>
    <row r="760" spans="1:7" ht="13.2">
      <c r="A760" s="157"/>
      <c r="B760" s="158"/>
      <c r="C760" s="159"/>
      <c r="D760" s="159"/>
      <c r="E760" s="159"/>
      <c r="F760" s="159"/>
      <c r="G760" s="159"/>
    </row>
    <row r="761" spans="1:7" ht="13.2">
      <c r="A761" s="157"/>
      <c r="B761" s="158"/>
      <c r="C761" s="159"/>
      <c r="D761" s="159"/>
      <c r="E761" s="159"/>
      <c r="F761" s="159"/>
      <c r="G761" s="159"/>
    </row>
    <row r="762" spans="1:7" ht="13.2">
      <c r="A762" s="157"/>
      <c r="B762" s="158"/>
      <c r="C762" s="159"/>
      <c r="D762" s="159"/>
      <c r="E762" s="159"/>
      <c r="F762" s="159"/>
      <c r="G762" s="159"/>
    </row>
    <row r="763" spans="1:7" ht="13.2">
      <c r="A763" s="157"/>
      <c r="B763" s="158"/>
      <c r="C763" s="159"/>
      <c r="D763" s="159"/>
      <c r="E763" s="159"/>
      <c r="F763" s="159"/>
      <c r="G763" s="159"/>
    </row>
    <row r="764" spans="1:7" ht="13.2">
      <c r="A764" s="157"/>
      <c r="B764" s="158"/>
      <c r="C764" s="159"/>
      <c r="D764" s="159"/>
      <c r="E764" s="159"/>
      <c r="F764" s="159"/>
      <c r="G764" s="159"/>
    </row>
    <row r="765" spans="1:7" ht="13.2">
      <c r="A765" s="157"/>
      <c r="B765" s="158"/>
      <c r="C765" s="159"/>
      <c r="D765" s="159"/>
      <c r="E765" s="159"/>
      <c r="F765" s="159"/>
      <c r="G765" s="159"/>
    </row>
    <row r="766" spans="1:7" ht="13.2">
      <c r="A766" s="157"/>
      <c r="B766" s="158"/>
      <c r="C766" s="159"/>
      <c r="D766" s="159"/>
      <c r="E766" s="159"/>
      <c r="F766" s="159"/>
      <c r="G766" s="159"/>
    </row>
    <row r="767" spans="1:7" ht="13.2">
      <c r="A767" s="157"/>
      <c r="B767" s="158"/>
      <c r="C767" s="159"/>
      <c r="D767" s="159"/>
      <c r="E767" s="159"/>
      <c r="F767" s="159"/>
      <c r="G767" s="159"/>
    </row>
    <row r="768" spans="1:7" ht="13.2">
      <c r="A768" s="157"/>
      <c r="B768" s="158"/>
      <c r="C768" s="159"/>
      <c r="D768" s="159"/>
      <c r="E768" s="159"/>
      <c r="F768" s="159"/>
      <c r="G768" s="159"/>
    </row>
    <row r="769" spans="1:7" ht="13.2">
      <c r="A769" s="157"/>
      <c r="B769" s="158"/>
      <c r="C769" s="159"/>
      <c r="D769" s="159"/>
      <c r="E769" s="159"/>
      <c r="F769" s="159"/>
      <c r="G769" s="159"/>
    </row>
    <row r="770" spans="1:7" ht="13.2">
      <c r="A770" s="157"/>
      <c r="B770" s="158"/>
      <c r="C770" s="159"/>
      <c r="D770" s="159"/>
      <c r="E770" s="159"/>
      <c r="F770" s="159"/>
      <c r="G770" s="159"/>
    </row>
    <row r="771" spans="1:7" ht="13.2">
      <c r="A771" s="157"/>
      <c r="B771" s="158"/>
      <c r="C771" s="159"/>
      <c r="D771" s="159"/>
      <c r="E771" s="159"/>
      <c r="F771" s="159"/>
      <c r="G771" s="159"/>
    </row>
    <row r="772" spans="1:7" ht="13.2">
      <c r="A772" s="157"/>
      <c r="B772" s="158"/>
      <c r="C772" s="159"/>
      <c r="D772" s="159"/>
      <c r="E772" s="159"/>
      <c r="F772" s="159"/>
      <c r="G772" s="159"/>
    </row>
    <row r="773" spans="1:7" ht="13.2">
      <c r="A773" s="157"/>
      <c r="B773" s="158"/>
      <c r="C773" s="159"/>
      <c r="D773" s="159"/>
      <c r="E773" s="159"/>
      <c r="F773" s="159"/>
      <c r="G773" s="159"/>
    </row>
    <row r="774" spans="1:7" ht="13.2">
      <c r="A774" s="157"/>
      <c r="B774" s="158"/>
      <c r="C774" s="159"/>
      <c r="D774" s="159"/>
      <c r="E774" s="159"/>
      <c r="F774" s="159"/>
      <c r="G774" s="159"/>
    </row>
    <row r="775" spans="1:7" ht="13.2">
      <c r="A775" s="157"/>
      <c r="B775" s="158"/>
      <c r="C775" s="159"/>
      <c r="D775" s="159"/>
      <c r="E775" s="159"/>
      <c r="F775" s="159"/>
      <c r="G775" s="159"/>
    </row>
    <row r="776" spans="1:7" ht="13.2">
      <c r="A776" s="157"/>
      <c r="B776" s="158"/>
      <c r="C776" s="159"/>
      <c r="D776" s="159"/>
      <c r="E776" s="159"/>
      <c r="F776" s="159"/>
      <c r="G776" s="159"/>
    </row>
    <row r="777" spans="1:7" ht="13.2">
      <c r="A777" s="157"/>
      <c r="B777" s="158"/>
      <c r="C777" s="159"/>
      <c r="D777" s="159"/>
      <c r="E777" s="159"/>
      <c r="F777" s="159"/>
      <c r="G777" s="159"/>
    </row>
    <row r="778" spans="1:7" ht="13.2">
      <c r="A778" s="157"/>
      <c r="B778" s="158"/>
      <c r="C778" s="159"/>
      <c r="D778" s="159"/>
      <c r="E778" s="159"/>
      <c r="F778" s="159"/>
      <c r="G778" s="159"/>
    </row>
    <row r="779" spans="1:7" ht="13.2">
      <c r="A779" s="157"/>
      <c r="B779" s="158"/>
      <c r="C779" s="159"/>
      <c r="D779" s="159"/>
      <c r="E779" s="159"/>
      <c r="F779" s="159"/>
      <c r="G779" s="159"/>
    </row>
    <row r="780" spans="1:7" ht="13.2">
      <c r="A780" s="157"/>
      <c r="B780" s="158"/>
      <c r="C780" s="159"/>
      <c r="D780" s="159"/>
      <c r="E780" s="159"/>
      <c r="F780" s="159"/>
      <c r="G780" s="159"/>
    </row>
    <row r="781" spans="1:7" ht="13.2">
      <c r="A781" s="157"/>
      <c r="B781" s="158"/>
      <c r="C781" s="159"/>
      <c r="D781" s="159"/>
      <c r="E781" s="159"/>
      <c r="F781" s="159"/>
      <c r="G781" s="159"/>
    </row>
    <row r="782" spans="1:7" ht="13.2">
      <c r="A782" s="157"/>
      <c r="B782" s="158"/>
      <c r="C782" s="159"/>
      <c r="D782" s="159"/>
      <c r="E782" s="159"/>
      <c r="F782" s="159"/>
      <c r="G782" s="159"/>
    </row>
    <row r="783" spans="1:7" ht="13.2">
      <c r="A783" s="157"/>
      <c r="B783" s="158"/>
      <c r="C783" s="159"/>
      <c r="D783" s="159"/>
      <c r="E783" s="159"/>
      <c r="F783" s="159"/>
      <c r="G783" s="159"/>
    </row>
    <row r="784" spans="1:7" ht="13.2">
      <c r="A784" s="157"/>
      <c r="B784" s="158"/>
      <c r="C784" s="159"/>
      <c r="D784" s="159"/>
      <c r="E784" s="159"/>
      <c r="F784" s="159"/>
      <c r="G784" s="159"/>
    </row>
    <row r="785" spans="1:7" ht="13.2">
      <c r="A785" s="157"/>
      <c r="B785" s="158"/>
      <c r="C785" s="159"/>
      <c r="D785" s="159"/>
      <c r="E785" s="159"/>
      <c r="F785" s="159"/>
      <c r="G785" s="159"/>
    </row>
    <row r="786" spans="1:7" ht="13.2">
      <c r="A786" s="157"/>
      <c r="B786" s="158"/>
      <c r="C786" s="159"/>
      <c r="D786" s="159"/>
      <c r="E786" s="159"/>
      <c r="F786" s="159"/>
      <c r="G786" s="159"/>
    </row>
    <row r="787" spans="1:7" ht="13.2">
      <c r="A787" s="157"/>
      <c r="B787" s="158"/>
      <c r="C787" s="159"/>
      <c r="D787" s="159"/>
      <c r="E787" s="159"/>
      <c r="F787" s="159"/>
      <c r="G787" s="159"/>
    </row>
    <row r="788" spans="1:7" ht="13.2">
      <c r="A788" s="157"/>
      <c r="B788" s="158"/>
      <c r="C788" s="159"/>
      <c r="D788" s="159"/>
      <c r="E788" s="159"/>
      <c r="F788" s="159"/>
      <c r="G788" s="159"/>
    </row>
    <row r="789" spans="1:7" ht="13.2">
      <c r="A789" s="157"/>
      <c r="B789" s="158"/>
      <c r="C789" s="159"/>
      <c r="D789" s="159"/>
      <c r="E789" s="159"/>
      <c r="F789" s="159"/>
      <c r="G789" s="159"/>
    </row>
    <row r="790" spans="1:7" ht="13.2">
      <c r="A790" s="157"/>
      <c r="B790" s="158"/>
      <c r="C790" s="159"/>
      <c r="D790" s="159"/>
      <c r="E790" s="159"/>
      <c r="F790" s="159"/>
      <c r="G790" s="159"/>
    </row>
    <row r="791" spans="1:7" ht="13.2">
      <c r="A791" s="157"/>
      <c r="B791" s="158"/>
      <c r="C791" s="159"/>
      <c r="D791" s="159"/>
      <c r="E791" s="159"/>
      <c r="F791" s="159"/>
      <c r="G791" s="159"/>
    </row>
    <row r="792" spans="1:7" ht="13.2">
      <c r="A792" s="157"/>
      <c r="B792" s="158"/>
      <c r="C792" s="159"/>
      <c r="D792" s="159"/>
      <c r="E792" s="159"/>
      <c r="F792" s="159"/>
      <c r="G792" s="159"/>
    </row>
    <row r="793" spans="1:7" ht="13.2">
      <c r="A793" s="157"/>
      <c r="B793" s="158"/>
      <c r="C793" s="159"/>
      <c r="D793" s="159"/>
      <c r="E793" s="159"/>
      <c r="F793" s="159"/>
      <c r="G793" s="159"/>
    </row>
    <row r="794" spans="1:7" ht="13.2">
      <c r="A794" s="157"/>
      <c r="B794" s="158"/>
      <c r="C794" s="159"/>
      <c r="D794" s="159"/>
      <c r="E794" s="159"/>
      <c r="F794" s="159"/>
      <c r="G794" s="159"/>
    </row>
    <row r="795" spans="1:7" ht="13.2">
      <c r="A795" s="157"/>
      <c r="B795" s="158"/>
      <c r="C795" s="159"/>
      <c r="D795" s="159"/>
      <c r="E795" s="159"/>
      <c r="F795" s="159"/>
      <c r="G795" s="159"/>
    </row>
    <row r="796" spans="1:7" ht="13.2">
      <c r="A796" s="157"/>
      <c r="B796" s="158"/>
      <c r="C796" s="159"/>
      <c r="D796" s="159"/>
      <c r="E796" s="159"/>
      <c r="F796" s="159"/>
      <c r="G796" s="159"/>
    </row>
    <row r="797" spans="1:7" ht="13.2">
      <c r="A797" s="157"/>
      <c r="B797" s="158"/>
      <c r="C797" s="159"/>
      <c r="D797" s="159"/>
      <c r="E797" s="159"/>
      <c r="F797" s="159"/>
      <c r="G797" s="159"/>
    </row>
    <row r="798" spans="1:7" ht="13.2">
      <c r="A798" s="157"/>
      <c r="B798" s="158"/>
      <c r="C798" s="159"/>
      <c r="D798" s="159"/>
      <c r="E798" s="159"/>
      <c r="F798" s="159"/>
      <c r="G798" s="159"/>
    </row>
    <row r="799" spans="1:7" ht="13.2">
      <c r="A799" s="157"/>
      <c r="B799" s="158"/>
      <c r="C799" s="159"/>
      <c r="D799" s="159"/>
      <c r="E799" s="159"/>
      <c r="F799" s="159"/>
      <c r="G799" s="159"/>
    </row>
    <row r="800" spans="1:7" ht="13.2">
      <c r="A800" s="157"/>
      <c r="B800" s="158"/>
      <c r="C800" s="159"/>
      <c r="D800" s="159"/>
      <c r="E800" s="159"/>
      <c r="F800" s="159"/>
      <c r="G800" s="159"/>
    </row>
    <row r="801" spans="1:7" ht="13.2">
      <c r="A801" s="157"/>
      <c r="B801" s="158"/>
      <c r="C801" s="159"/>
      <c r="D801" s="159"/>
      <c r="E801" s="159"/>
      <c r="F801" s="159"/>
      <c r="G801" s="159"/>
    </row>
    <row r="802" spans="1:7" ht="13.2">
      <c r="A802" s="157"/>
      <c r="B802" s="158"/>
      <c r="C802" s="159"/>
      <c r="D802" s="159"/>
      <c r="E802" s="159"/>
      <c r="F802" s="159"/>
      <c r="G802" s="159"/>
    </row>
    <row r="803" spans="1:7" ht="13.2">
      <c r="A803" s="157"/>
      <c r="B803" s="158"/>
      <c r="C803" s="159"/>
      <c r="D803" s="159"/>
      <c r="E803" s="159"/>
      <c r="F803" s="159"/>
      <c r="G803" s="159"/>
    </row>
    <row r="804" spans="1:7" ht="13.2">
      <c r="A804" s="157"/>
      <c r="B804" s="158"/>
      <c r="C804" s="159"/>
      <c r="D804" s="159"/>
      <c r="E804" s="159"/>
      <c r="F804" s="159"/>
      <c r="G804" s="159"/>
    </row>
    <row r="805" spans="1:7" ht="13.2">
      <c r="A805" s="157"/>
      <c r="B805" s="158"/>
      <c r="C805" s="159"/>
      <c r="D805" s="159"/>
      <c r="E805" s="159"/>
      <c r="F805" s="159"/>
      <c r="G805" s="159"/>
    </row>
    <row r="806" spans="1:7" ht="13.2">
      <c r="A806" s="157"/>
      <c r="B806" s="158"/>
      <c r="C806" s="159"/>
      <c r="D806" s="159"/>
      <c r="E806" s="159"/>
      <c r="F806" s="159"/>
      <c r="G806" s="159"/>
    </row>
    <row r="807" spans="1:7" ht="13.2">
      <c r="A807" s="157"/>
      <c r="B807" s="158"/>
      <c r="C807" s="159"/>
      <c r="D807" s="159"/>
      <c r="E807" s="159"/>
      <c r="F807" s="159"/>
      <c r="G807" s="159"/>
    </row>
    <row r="808" spans="1:7" ht="13.2">
      <c r="A808" s="157"/>
      <c r="B808" s="158"/>
      <c r="C808" s="159"/>
      <c r="D808" s="159"/>
      <c r="E808" s="159"/>
      <c r="F808" s="159"/>
      <c r="G808" s="159"/>
    </row>
    <row r="809" spans="1:7" ht="13.2">
      <c r="A809" s="157"/>
      <c r="B809" s="158"/>
      <c r="C809" s="159"/>
      <c r="D809" s="159"/>
      <c r="E809" s="159"/>
      <c r="F809" s="159"/>
      <c r="G809" s="159"/>
    </row>
    <row r="810" spans="1:7" ht="13.2">
      <c r="A810" s="157"/>
      <c r="B810" s="158"/>
      <c r="C810" s="159"/>
      <c r="D810" s="159"/>
      <c r="E810" s="159"/>
      <c r="F810" s="159"/>
      <c r="G810" s="159"/>
    </row>
    <row r="811" spans="1:7" ht="13.2">
      <c r="A811" s="157"/>
      <c r="B811" s="158"/>
      <c r="C811" s="159"/>
      <c r="D811" s="159"/>
      <c r="E811" s="159"/>
      <c r="F811" s="159"/>
      <c r="G811" s="159"/>
    </row>
    <row r="812" spans="1:7" ht="13.2">
      <c r="A812" s="157"/>
      <c r="B812" s="158"/>
      <c r="C812" s="159"/>
      <c r="D812" s="159"/>
      <c r="E812" s="159"/>
      <c r="F812" s="159"/>
      <c r="G812" s="159"/>
    </row>
    <row r="813" spans="1:7" ht="13.2">
      <c r="A813" s="157"/>
      <c r="B813" s="158"/>
      <c r="C813" s="159"/>
      <c r="D813" s="159"/>
      <c r="E813" s="159"/>
      <c r="F813" s="159"/>
      <c r="G813" s="159"/>
    </row>
    <row r="814" spans="1:7" ht="13.2">
      <c r="A814" s="157"/>
      <c r="B814" s="158"/>
      <c r="C814" s="159"/>
      <c r="D814" s="159"/>
      <c r="E814" s="159"/>
      <c r="F814" s="159"/>
      <c r="G814" s="159"/>
    </row>
    <row r="815" spans="1:7" ht="13.2">
      <c r="A815" s="157"/>
      <c r="B815" s="158"/>
      <c r="C815" s="159"/>
      <c r="D815" s="159"/>
      <c r="E815" s="159"/>
      <c r="F815" s="159"/>
      <c r="G815" s="159"/>
    </row>
    <row r="816" spans="1:7" ht="13.2">
      <c r="A816" s="157"/>
      <c r="B816" s="158"/>
      <c r="C816" s="159"/>
      <c r="D816" s="159"/>
      <c r="E816" s="159"/>
      <c r="F816" s="159"/>
      <c r="G816" s="159"/>
    </row>
    <row r="817" spans="1:7" ht="13.2">
      <c r="A817" s="157"/>
      <c r="B817" s="158"/>
      <c r="C817" s="159"/>
      <c r="D817" s="159"/>
      <c r="E817" s="159"/>
      <c r="F817" s="159"/>
      <c r="G817" s="159"/>
    </row>
    <row r="818" spans="1:7" ht="13.2">
      <c r="A818" s="157"/>
      <c r="B818" s="158"/>
      <c r="C818" s="159"/>
      <c r="D818" s="159"/>
      <c r="E818" s="159"/>
      <c r="F818" s="159"/>
      <c r="G818" s="159"/>
    </row>
    <row r="819" spans="1:7" ht="13.2">
      <c r="A819" s="157"/>
      <c r="B819" s="158"/>
      <c r="C819" s="159"/>
      <c r="D819" s="159"/>
      <c r="E819" s="159"/>
      <c r="F819" s="159"/>
      <c r="G819" s="159"/>
    </row>
    <row r="820" spans="1:7" ht="13.2">
      <c r="A820" s="157"/>
      <c r="B820" s="158"/>
      <c r="C820" s="159"/>
      <c r="D820" s="159"/>
      <c r="E820" s="159"/>
      <c r="F820" s="159"/>
      <c r="G820" s="159"/>
    </row>
    <row r="821" spans="1:7" ht="13.2">
      <c r="A821" s="157"/>
      <c r="B821" s="158"/>
      <c r="C821" s="159"/>
      <c r="D821" s="159"/>
      <c r="E821" s="159"/>
      <c r="F821" s="159"/>
      <c r="G821" s="159"/>
    </row>
    <row r="822" spans="1:7" ht="13.2">
      <c r="A822" s="157"/>
      <c r="B822" s="158"/>
      <c r="C822" s="159"/>
      <c r="D822" s="159"/>
      <c r="E822" s="159"/>
      <c r="F822" s="159"/>
      <c r="G822" s="159"/>
    </row>
    <row r="823" spans="1:7" ht="13.2">
      <c r="A823" s="157"/>
      <c r="B823" s="158"/>
      <c r="C823" s="159"/>
      <c r="D823" s="159"/>
      <c r="E823" s="159"/>
      <c r="F823" s="159"/>
      <c r="G823" s="159"/>
    </row>
    <row r="824" spans="1:7" ht="13.2">
      <c r="A824" s="157"/>
      <c r="B824" s="158"/>
      <c r="C824" s="159"/>
      <c r="D824" s="159"/>
      <c r="E824" s="159"/>
      <c r="F824" s="159"/>
      <c r="G824" s="159"/>
    </row>
    <row r="825" spans="1:7" ht="13.2">
      <c r="A825" s="157"/>
      <c r="B825" s="158"/>
      <c r="C825" s="159"/>
      <c r="D825" s="159"/>
      <c r="E825" s="159"/>
      <c r="F825" s="159"/>
      <c r="G825" s="159"/>
    </row>
    <row r="826" spans="1:7" ht="13.2">
      <c r="A826" s="157"/>
      <c r="B826" s="158"/>
      <c r="C826" s="159"/>
      <c r="D826" s="159"/>
      <c r="E826" s="159"/>
      <c r="F826" s="159"/>
      <c r="G826" s="159"/>
    </row>
    <row r="827" spans="1:7" ht="13.2">
      <c r="A827" s="157"/>
      <c r="B827" s="158"/>
      <c r="C827" s="159"/>
      <c r="D827" s="159"/>
      <c r="E827" s="159"/>
      <c r="F827" s="159"/>
      <c r="G827" s="159"/>
    </row>
    <row r="828" spans="1:7" ht="13.2">
      <c r="A828" s="157"/>
      <c r="B828" s="158"/>
      <c r="C828" s="159"/>
      <c r="D828" s="159"/>
      <c r="E828" s="159"/>
      <c r="F828" s="159"/>
      <c r="G828" s="159"/>
    </row>
    <row r="829" spans="1:7" ht="13.2">
      <c r="A829" s="157"/>
      <c r="B829" s="158"/>
      <c r="C829" s="159"/>
      <c r="D829" s="159"/>
      <c r="E829" s="159"/>
      <c r="F829" s="159"/>
      <c r="G829" s="159"/>
    </row>
    <row r="830" spans="1:7" ht="13.2">
      <c r="A830" s="157"/>
      <c r="B830" s="158"/>
      <c r="C830" s="159"/>
      <c r="D830" s="159"/>
      <c r="E830" s="159"/>
      <c r="F830" s="159"/>
      <c r="G830" s="159"/>
    </row>
    <row r="831" spans="1:7" ht="13.2">
      <c r="A831" s="157"/>
      <c r="B831" s="158"/>
      <c r="C831" s="159"/>
      <c r="D831" s="159"/>
      <c r="E831" s="159"/>
      <c r="F831" s="159"/>
      <c r="G831" s="159"/>
    </row>
    <row r="832" spans="1:7" ht="13.2">
      <c r="A832" s="157"/>
      <c r="B832" s="158"/>
      <c r="C832" s="159"/>
      <c r="D832" s="159"/>
      <c r="E832" s="159"/>
      <c r="F832" s="159"/>
      <c r="G832" s="159"/>
    </row>
    <row r="833" spans="1:7" ht="13.2">
      <c r="A833" s="157"/>
      <c r="B833" s="158"/>
      <c r="C833" s="159"/>
      <c r="D833" s="159"/>
      <c r="E833" s="159"/>
      <c r="F833" s="159"/>
      <c r="G833" s="159"/>
    </row>
    <row r="834" spans="1:7" ht="13.2">
      <c r="A834" s="157"/>
      <c r="B834" s="158"/>
      <c r="C834" s="159"/>
      <c r="D834" s="159"/>
      <c r="E834" s="159"/>
      <c r="F834" s="159"/>
      <c r="G834" s="159"/>
    </row>
    <row r="835" spans="1:7" ht="13.2">
      <c r="A835" s="157"/>
      <c r="B835" s="158"/>
      <c r="C835" s="159"/>
      <c r="D835" s="159"/>
      <c r="E835" s="159"/>
      <c r="F835" s="159"/>
      <c r="G835" s="159"/>
    </row>
    <row r="836" spans="1:7" ht="13.2">
      <c r="A836" s="157"/>
      <c r="B836" s="158"/>
      <c r="C836" s="159"/>
      <c r="D836" s="159"/>
      <c r="E836" s="159"/>
      <c r="F836" s="159"/>
      <c r="G836" s="159"/>
    </row>
    <row r="837" spans="1:7" ht="13.2">
      <c r="A837" s="157"/>
      <c r="B837" s="158"/>
      <c r="C837" s="159"/>
      <c r="D837" s="159"/>
      <c r="E837" s="159"/>
      <c r="F837" s="159"/>
      <c r="G837" s="159"/>
    </row>
    <row r="838" spans="1:7" ht="13.2">
      <c r="A838" s="157"/>
      <c r="B838" s="158"/>
      <c r="C838" s="159"/>
      <c r="D838" s="159"/>
      <c r="E838" s="159"/>
      <c r="F838" s="159"/>
      <c r="G838" s="159"/>
    </row>
    <row r="839" spans="1:7" ht="13.2">
      <c r="A839" s="157"/>
      <c r="B839" s="158"/>
      <c r="C839" s="159"/>
      <c r="D839" s="159"/>
      <c r="E839" s="159"/>
      <c r="F839" s="159"/>
      <c r="G839" s="159"/>
    </row>
    <row r="840" spans="1:7" ht="13.2">
      <c r="A840" s="157"/>
      <c r="B840" s="158"/>
      <c r="C840" s="159"/>
      <c r="D840" s="159"/>
      <c r="E840" s="159"/>
      <c r="F840" s="159"/>
      <c r="G840" s="159"/>
    </row>
    <row r="841" spans="1:7" ht="13.2">
      <c r="A841" s="157"/>
      <c r="B841" s="158"/>
      <c r="C841" s="159"/>
      <c r="D841" s="159"/>
      <c r="E841" s="159"/>
      <c r="F841" s="159"/>
      <c r="G841" s="159"/>
    </row>
    <row r="842" spans="1:7" ht="13.2">
      <c r="A842" s="157"/>
      <c r="B842" s="158"/>
      <c r="C842" s="159"/>
      <c r="D842" s="159"/>
      <c r="E842" s="159"/>
      <c r="F842" s="159"/>
      <c r="G842" s="159"/>
    </row>
    <row r="843" spans="1:7" ht="13.2">
      <c r="A843" s="157"/>
      <c r="B843" s="158"/>
      <c r="C843" s="159"/>
      <c r="D843" s="159"/>
      <c r="E843" s="159"/>
      <c r="F843" s="159"/>
      <c r="G843" s="159"/>
    </row>
    <row r="844" spans="1:7" ht="13.2">
      <c r="A844" s="157"/>
      <c r="B844" s="158"/>
      <c r="C844" s="159"/>
      <c r="D844" s="159"/>
      <c r="E844" s="159"/>
      <c r="F844" s="159"/>
      <c r="G844" s="159"/>
    </row>
    <row r="845" spans="1:7" ht="13.2">
      <c r="A845" s="157"/>
      <c r="B845" s="158"/>
      <c r="C845" s="159"/>
      <c r="D845" s="159"/>
      <c r="E845" s="159"/>
      <c r="F845" s="159"/>
      <c r="G845" s="159"/>
    </row>
    <row r="846" spans="1:7" ht="13.2">
      <c r="A846" s="157"/>
      <c r="B846" s="158"/>
      <c r="C846" s="159"/>
      <c r="D846" s="159"/>
      <c r="E846" s="159"/>
      <c r="F846" s="159"/>
      <c r="G846" s="159"/>
    </row>
    <row r="847" spans="1:7" ht="13.2">
      <c r="A847" s="157"/>
      <c r="B847" s="158"/>
      <c r="C847" s="159"/>
      <c r="D847" s="159"/>
      <c r="E847" s="159"/>
      <c r="F847" s="159"/>
      <c r="G847" s="159"/>
    </row>
    <row r="848" spans="1:7" ht="13.2">
      <c r="A848" s="157"/>
      <c r="B848" s="158"/>
      <c r="C848" s="159"/>
      <c r="D848" s="159"/>
      <c r="E848" s="159"/>
      <c r="F848" s="159"/>
      <c r="G848" s="159"/>
    </row>
    <row r="849" spans="1:7" ht="13.2">
      <c r="A849" s="157"/>
      <c r="B849" s="158"/>
      <c r="C849" s="159"/>
      <c r="D849" s="159"/>
      <c r="E849" s="159"/>
      <c r="F849" s="159"/>
      <c r="G849" s="159"/>
    </row>
    <row r="850" spans="1:7" ht="13.2">
      <c r="A850" s="157"/>
      <c r="B850" s="158"/>
      <c r="C850" s="159"/>
      <c r="D850" s="159"/>
      <c r="E850" s="159"/>
      <c r="F850" s="159"/>
      <c r="G850" s="159"/>
    </row>
    <row r="851" spans="1:7" ht="13.2">
      <c r="A851" s="157"/>
      <c r="B851" s="158"/>
      <c r="C851" s="159"/>
      <c r="D851" s="159"/>
      <c r="E851" s="159"/>
      <c r="F851" s="159"/>
      <c r="G851" s="159"/>
    </row>
    <row r="852" spans="1:7" ht="13.2">
      <c r="A852" s="157"/>
      <c r="B852" s="158"/>
      <c r="C852" s="159"/>
      <c r="D852" s="159"/>
      <c r="E852" s="159"/>
      <c r="F852" s="159"/>
      <c r="G852" s="159"/>
    </row>
    <row r="853" spans="1:7" ht="13.2">
      <c r="A853" s="157"/>
      <c r="B853" s="158"/>
      <c r="C853" s="159"/>
      <c r="D853" s="159"/>
      <c r="E853" s="159"/>
      <c r="F853" s="159"/>
      <c r="G853" s="159"/>
    </row>
    <row r="854" spans="1:7" ht="13.2">
      <c r="A854" s="157"/>
      <c r="B854" s="158"/>
      <c r="C854" s="159"/>
      <c r="D854" s="159"/>
      <c r="E854" s="159"/>
      <c r="F854" s="159"/>
      <c r="G854" s="159"/>
    </row>
    <row r="855" spans="1:7" ht="13.2">
      <c r="A855" s="157"/>
      <c r="B855" s="158"/>
      <c r="C855" s="159"/>
      <c r="D855" s="159"/>
      <c r="E855" s="159"/>
      <c r="F855" s="159"/>
      <c r="G855" s="159"/>
    </row>
    <row r="856" spans="1:7" ht="13.2">
      <c r="A856" s="157"/>
      <c r="B856" s="158"/>
      <c r="C856" s="159"/>
      <c r="D856" s="159"/>
      <c r="E856" s="159"/>
      <c r="F856" s="159"/>
      <c r="G856" s="159"/>
    </row>
    <row r="857" spans="1:7" ht="13.2">
      <c r="A857" s="157"/>
      <c r="B857" s="158"/>
      <c r="C857" s="159"/>
      <c r="D857" s="159"/>
      <c r="E857" s="159"/>
      <c r="F857" s="159"/>
      <c r="G857" s="159"/>
    </row>
    <row r="858" spans="1:7" ht="13.2">
      <c r="A858" s="157"/>
      <c r="B858" s="158"/>
      <c r="C858" s="159"/>
      <c r="D858" s="159"/>
      <c r="E858" s="159"/>
      <c r="F858" s="159"/>
      <c r="G858" s="159"/>
    </row>
    <row r="859" spans="1:7" ht="13.2">
      <c r="A859" s="157"/>
      <c r="B859" s="158"/>
      <c r="C859" s="159"/>
      <c r="D859" s="159"/>
      <c r="E859" s="159"/>
      <c r="F859" s="159"/>
      <c r="G859" s="159"/>
    </row>
    <row r="860" spans="1:7" ht="13.2">
      <c r="A860" s="157"/>
      <c r="B860" s="158"/>
      <c r="C860" s="159"/>
      <c r="D860" s="159"/>
      <c r="E860" s="159"/>
      <c r="F860" s="159"/>
      <c r="G860" s="159"/>
    </row>
    <row r="861" spans="1:7" ht="13.2">
      <c r="A861" s="157"/>
      <c r="B861" s="158"/>
      <c r="C861" s="159"/>
      <c r="D861" s="159"/>
      <c r="E861" s="159"/>
      <c r="F861" s="159"/>
      <c r="G861" s="159"/>
    </row>
    <row r="862" spans="1:7" ht="13.2">
      <c r="A862" s="157"/>
      <c r="B862" s="158"/>
      <c r="C862" s="159"/>
      <c r="D862" s="159"/>
      <c r="E862" s="159"/>
      <c r="F862" s="159"/>
      <c r="G862" s="159"/>
    </row>
    <row r="863" spans="1:7" ht="13.2">
      <c r="A863" s="157"/>
      <c r="B863" s="158"/>
      <c r="C863" s="159"/>
      <c r="D863" s="159"/>
      <c r="E863" s="159"/>
      <c r="F863" s="159"/>
      <c r="G863" s="159"/>
    </row>
    <row r="864" spans="1:7" ht="13.2">
      <c r="A864" s="157"/>
      <c r="B864" s="158"/>
      <c r="C864" s="159"/>
      <c r="D864" s="159"/>
      <c r="E864" s="159"/>
      <c r="F864" s="159"/>
      <c r="G864" s="159"/>
    </row>
    <row r="865" spans="1:7" ht="13.2">
      <c r="A865" s="157"/>
      <c r="B865" s="158"/>
      <c r="C865" s="159"/>
      <c r="D865" s="159"/>
      <c r="E865" s="159"/>
      <c r="F865" s="159"/>
      <c r="G865" s="159"/>
    </row>
    <row r="866" spans="1:7" ht="13.2">
      <c r="A866" s="157"/>
      <c r="B866" s="158"/>
      <c r="C866" s="159"/>
      <c r="D866" s="159"/>
      <c r="E866" s="159"/>
      <c r="F866" s="159"/>
      <c r="G866" s="159"/>
    </row>
    <row r="867" spans="1:7" ht="13.2">
      <c r="A867" s="157"/>
      <c r="B867" s="158"/>
      <c r="C867" s="159"/>
      <c r="D867" s="159"/>
      <c r="E867" s="159"/>
      <c r="F867" s="159"/>
      <c r="G867" s="159"/>
    </row>
    <row r="868" spans="1:7" ht="13.2">
      <c r="A868" s="157"/>
      <c r="B868" s="158"/>
      <c r="C868" s="159"/>
      <c r="D868" s="159"/>
      <c r="E868" s="159"/>
      <c r="F868" s="159"/>
      <c r="G868" s="159"/>
    </row>
    <row r="869" spans="1:7" ht="13.2">
      <c r="A869" s="157"/>
      <c r="B869" s="158"/>
      <c r="C869" s="159"/>
      <c r="D869" s="159"/>
      <c r="E869" s="159"/>
      <c r="F869" s="159"/>
      <c r="G869" s="159"/>
    </row>
    <row r="870" spans="1:7" ht="13.2">
      <c r="A870" s="157"/>
      <c r="B870" s="158"/>
      <c r="C870" s="159"/>
      <c r="D870" s="159"/>
      <c r="E870" s="159"/>
      <c r="F870" s="159"/>
      <c r="G870" s="159"/>
    </row>
    <row r="871" spans="1:7" ht="13.2">
      <c r="A871" s="157"/>
      <c r="B871" s="158"/>
      <c r="C871" s="159"/>
      <c r="D871" s="159"/>
      <c r="E871" s="159"/>
      <c r="F871" s="159"/>
      <c r="G871" s="159"/>
    </row>
    <row r="872" spans="1:7" ht="13.2">
      <c r="A872" s="157"/>
      <c r="B872" s="158"/>
      <c r="C872" s="159"/>
      <c r="D872" s="159"/>
      <c r="E872" s="159"/>
      <c r="F872" s="159"/>
      <c r="G872" s="159"/>
    </row>
    <row r="873" spans="1:7" ht="13.2">
      <c r="A873" s="157"/>
      <c r="B873" s="158"/>
      <c r="C873" s="159"/>
      <c r="D873" s="159"/>
      <c r="E873" s="159"/>
      <c r="F873" s="159"/>
      <c r="G873" s="159"/>
    </row>
    <row r="874" spans="1:7" ht="13.2">
      <c r="A874" s="157"/>
      <c r="B874" s="158"/>
      <c r="C874" s="159"/>
      <c r="D874" s="159"/>
      <c r="E874" s="159"/>
      <c r="F874" s="159"/>
      <c r="G874" s="159"/>
    </row>
    <row r="875" spans="1:7" ht="13.2">
      <c r="A875" s="157"/>
      <c r="B875" s="158"/>
      <c r="C875" s="159"/>
      <c r="D875" s="159"/>
      <c r="E875" s="159"/>
      <c r="F875" s="159"/>
      <c r="G875" s="159"/>
    </row>
    <row r="876" spans="1:7" ht="13.2">
      <c r="A876" s="157"/>
      <c r="B876" s="158"/>
      <c r="C876" s="159"/>
      <c r="D876" s="159"/>
      <c r="E876" s="159"/>
      <c r="F876" s="159"/>
      <c r="G876" s="159"/>
    </row>
    <row r="877" spans="1:7" ht="13.2">
      <c r="A877" s="157"/>
      <c r="B877" s="158"/>
      <c r="C877" s="159"/>
      <c r="D877" s="159"/>
      <c r="E877" s="159"/>
      <c r="F877" s="159"/>
      <c r="G877" s="159"/>
    </row>
    <row r="878" spans="1:7" ht="13.2">
      <c r="A878" s="157"/>
      <c r="B878" s="158"/>
      <c r="C878" s="159"/>
      <c r="D878" s="159"/>
      <c r="E878" s="159"/>
      <c r="F878" s="159"/>
      <c r="G878" s="159"/>
    </row>
    <row r="879" spans="1:7" ht="13.2">
      <c r="A879" s="157"/>
      <c r="B879" s="158"/>
      <c r="C879" s="159"/>
      <c r="D879" s="159"/>
      <c r="E879" s="159"/>
      <c r="F879" s="159"/>
      <c r="G879" s="159"/>
    </row>
    <row r="880" spans="1:7" ht="13.2">
      <c r="A880" s="157"/>
      <c r="B880" s="158"/>
      <c r="C880" s="159"/>
      <c r="D880" s="159"/>
      <c r="E880" s="159"/>
      <c r="F880" s="159"/>
      <c r="G880" s="159"/>
    </row>
    <row r="881" spans="1:7" ht="13.2">
      <c r="A881" s="157"/>
      <c r="B881" s="158"/>
      <c r="C881" s="159"/>
      <c r="D881" s="159"/>
      <c r="E881" s="159"/>
      <c r="F881" s="159"/>
      <c r="G881" s="159"/>
    </row>
    <row r="882" spans="1:7" ht="13.2">
      <c r="A882" s="157"/>
      <c r="B882" s="158"/>
      <c r="C882" s="159"/>
      <c r="D882" s="159"/>
      <c r="E882" s="159"/>
      <c r="F882" s="159"/>
      <c r="G882" s="159"/>
    </row>
    <row r="883" spans="1:7" ht="13.2">
      <c r="A883" s="157"/>
      <c r="B883" s="158"/>
      <c r="C883" s="159"/>
      <c r="D883" s="159"/>
      <c r="E883" s="159"/>
      <c r="F883" s="159"/>
      <c r="G883" s="159"/>
    </row>
    <row r="884" spans="1:7" ht="13.2">
      <c r="A884" s="157"/>
      <c r="B884" s="158"/>
      <c r="C884" s="159"/>
      <c r="D884" s="159"/>
      <c r="E884" s="159"/>
      <c r="F884" s="159"/>
      <c r="G884" s="159"/>
    </row>
    <row r="885" spans="1:7" ht="13.2">
      <c r="A885" s="157"/>
      <c r="B885" s="158"/>
      <c r="C885" s="159"/>
      <c r="D885" s="159"/>
      <c r="E885" s="159"/>
      <c r="F885" s="159"/>
      <c r="G885" s="159"/>
    </row>
    <row r="886" spans="1:7" ht="13.2">
      <c r="A886" s="157"/>
      <c r="B886" s="158"/>
      <c r="C886" s="159"/>
      <c r="D886" s="159"/>
      <c r="E886" s="159"/>
      <c r="F886" s="159"/>
      <c r="G886" s="159"/>
    </row>
    <row r="887" spans="1:7" ht="13.2">
      <c r="A887" s="157"/>
      <c r="B887" s="158"/>
      <c r="C887" s="159"/>
      <c r="D887" s="159"/>
      <c r="E887" s="159"/>
      <c r="F887" s="159"/>
      <c r="G887" s="159"/>
    </row>
    <row r="888" spans="1:7" ht="13.2">
      <c r="A888" s="157"/>
      <c r="B888" s="158"/>
      <c r="C888" s="159"/>
      <c r="D888" s="159"/>
      <c r="E888" s="159"/>
      <c r="F888" s="159"/>
      <c r="G888" s="159"/>
    </row>
    <row r="889" spans="1:7" ht="13.2">
      <c r="A889" s="157"/>
      <c r="B889" s="158"/>
      <c r="C889" s="159"/>
      <c r="D889" s="159"/>
      <c r="E889" s="159"/>
      <c r="F889" s="159"/>
      <c r="G889" s="159"/>
    </row>
    <row r="890" spans="1:7" ht="13.2">
      <c r="A890" s="157"/>
      <c r="B890" s="158"/>
      <c r="C890" s="159"/>
      <c r="D890" s="159"/>
      <c r="E890" s="159"/>
      <c r="F890" s="159"/>
      <c r="G890" s="159"/>
    </row>
    <row r="891" spans="1:7" ht="13.2">
      <c r="A891" s="157"/>
      <c r="B891" s="158"/>
      <c r="C891" s="159"/>
      <c r="D891" s="159"/>
      <c r="E891" s="159"/>
      <c r="F891" s="159"/>
      <c r="G891" s="159"/>
    </row>
    <row r="892" spans="1:7" ht="13.2">
      <c r="A892" s="157"/>
      <c r="B892" s="158"/>
      <c r="C892" s="159"/>
      <c r="D892" s="159"/>
      <c r="E892" s="159"/>
      <c r="F892" s="159"/>
      <c r="G892" s="159"/>
    </row>
    <row r="893" spans="1:7" ht="13.2">
      <c r="A893" s="157"/>
      <c r="B893" s="158"/>
      <c r="C893" s="159"/>
      <c r="D893" s="159"/>
      <c r="E893" s="159"/>
      <c r="F893" s="159"/>
      <c r="G893" s="159"/>
    </row>
    <row r="894" spans="1:7" ht="13.2">
      <c r="A894" s="157"/>
      <c r="B894" s="158"/>
      <c r="C894" s="159"/>
      <c r="D894" s="159"/>
      <c r="E894" s="159"/>
      <c r="F894" s="159"/>
      <c r="G894" s="159"/>
    </row>
    <row r="895" spans="1:7" ht="13.2">
      <c r="A895" s="157"/>
      <c r="B895" s="158"/>
      <c r="C895" s="159"/>
      <c r="D895" s="159"/>
      <c r="E895" s="159"/>
      <c r="F895" s="159"/>
      <c r="G895" s="159"/>
    </row>
    <row r="896" spans="1:7" ht="13.2">
      <c r="A896" s="157"/>
      <c r="B896" s="158"/>
      <c r="C896" s="159"/>
      <c r="D896" s="159"/>
      <c r="E896" s="159"/>
      <c r="F896" s="159"/>
      <c r="G896" s="159"/>
    </row>
    <row r="897" spans="1:7" ht="13.2">
      <c r="A897" s="157"/>
      <c r="B897" s="158"/>
      <c r="C897" s="159"/>
      <c r="D897" s="159"/>
      <c r="E897" s="159"/>
      <c r="F897" s="159"/>
      <c r="G897" s="159"/>
    </row>
    <row r="898" spans="1:7" ht="13.2">
      <c r="A898" s="157"/>
      <c r="B898" s="158"/>
      <c r="C898" s="159"/>
      <c r="D898" s="159"/>
      <c r="E898" s="159"/>
      <c r="F898" s="159"/>
      <c r="G898" s="159"/>
    </row>
    <row r="899" spans="1:7" ht="13.2">
      <c r="A899" s="157"/>
      <c r="B899" s="158"/>
      <c r="C899" s="159"/>
      <c r="D899" s="159"/>
      <c r="E899" s="159"/>
      <c r="F899" s="159"/>
      <c r="G899" s="159"/>
    </row>
    <row r="900" spans="1:7" ht="13.2">
      <c r="A900" s="157"/>
      <c r="B900" s="158"/>
      <c r="C900" s="159"/>
      <c r="D900" s="159"/>
      <c r="E900" s="159"/>
      <c r="F900" s="159"/>
      <c r="G900" s="159"/>
    </row>
    <row r="901" spans="1:7" ht="13.2">
      <c r="A901" s="157"/>
      <c r="B901" s="158"/>
      <c r="C901" s="159"/>
      <c r="D901" s="159"/>
      <c r="E901" s="159"/>
      <c r="F901" s="159"/>
      <c r="G901" s="159"/>
    </row>
    <row r="902" spans="1:7" ht="13.2">
      <c r="A902" s="157"/>
      <c r="B902" s="158"/>
      <c r="C902" s="159"/>
      <c r="D902" s="159"/>
      <c r="E902" s="159"/>
      <c r="F902" s="159"/>
      <c r="G902" s="159"/>
    </row>
    <row r="903" spans="1:7" ht="13.2">
      <c r="A903" s="157"/>
      <c r="B903" s="158"/>
      <c r="C903" s="159"/>
      <c r="D903" s="159"/>
      <c r="E903" s="159"/>
      <c r="F903" s="159"/>
      <c r="G903" s="159"/>
    </row>
    <row r="904" spans="1:7" ht="13.2">
      <c r="A904" s="157"/>
      <c r="B904" s="158"/>
      <c r="C904" s="159"/>
      <c r="D904" s="159"/>
      <c r="E904" s="159"/>
      <c r="F904" s="159"/>
      <c r="G904" s="159"/>
    </row>
    <row r="905" spans="1:7" ht="13.2">
      <c r="A905" s="157"/>
      <c r="B905" s="158"/>
      <c r="C905" s="159"/>
      <c r="D905" s="159"/>
      <c r="E905" s="159"/>
      <c r="F905" s="159"/>
      <c r="G905" s="159"/>
    </row>
    <row r="906" spans="1:7" ht="13.2">
      <c r="A906" s="157"/>
      <c r="B906" s="158"/>
      <c r="C906" s="159"/>
      <c r="D906" s="159"/>
      <c r="E906" s="159"/>
      <c r="F906" s="159"/>
      <c r="G906" s="159"/>
    </row>
    <row r="907" spans="1:7" ht="13.2">
      <c r="A907" s="157"/>
      <c r="B907" s="158"/>
      <c r="C907" s="159"/>
      <c r="D907" s="159"/>
      <c r="E907" s="159"/>
      <c r="F907" s="159"/>
      <c r="G907" s="159"/>
    </row>
    <row r="908" spans="1:7" ht="13.2">
      <c r="A908" s="157"/>
      <c r="B908" s="158"/>
      <c r="C908" s="159"/>
      <c r="D908" s="159"/>
      <c r="E908" s="159"/>
      <c r="F908" s="159"/>
      <c r="G908" s="159"/>
    </row>
    <row r="909" spans="1:7" ht="13.2">
      <c r="A909" s="157"/>
      <c r="B909" s="158"/>
      <c r="C909" s="159"/>
      <c r="D909" s="159"/>
      <c r="E909" s="159"/>
      <c r="F909" s="159"/>
      <c r="G909" s="159"/>
    </row>
    <row r="910" spans="1:7" ht="13.2">
      <c r="A910" s="157"/>
      <c r="B910" s="158"/>
      <c r="C910" s="159"/>
      <c r="D910" s="159"/>
      <c r="E910" s="159"/>
      <c r="F910" s="159"/>
      <c r="G910" s="159"/>
    </row>
    <row r="911" spans="1:7" ht="13.2">
      <c r="A911" s="157"/>
      <c r="B911" s="158"/>
      <c r="C911" s="159"/>
      <c r="D911" s="159"/>
      <c r="E911" s="159"/>
      <c r="F911" s="159"/>
      <c r="G911" s="159"/>
    </row>
    <row r="912" spans="1:7" ht="13.2">
      <c r="A912" s="157"/>
      <c r="B912" s="158"/>
      <c r="C912" s="159"/>
      <c r="D912" s="159"/>
      <c r="E912" s="159"/>
      <c r="F912" s="159"/>
      <c r="G912" s="159"/>
    </row>
    <row r="913" spans="1:7" ht="13.2">
      <c r="A913" s="157"/>
      <c r="B913" s="158"/>
      <c r="C913" s="159"/>
      <c r="D913" s="159"/>
      <c r="E913" s="159"/>
      <c r="F913" s="159"/>
      <c r="G913" s="159"/>
    </row>
    <row r="914" spans="1:7" ht="13.2">
      <c r="A914" s="157"/>
      <c r="B914" s="158"/>
      <c r="C914" s="159"/>
      <c r="D914" s="159"/>
      <c r="E914" s="159"/>
      <c r="F914" s="159"/>
      <c r="G914" s="159"/>
    </row>
    <row r="915" spans="1:7" ht="13.2">
      <c r="A915" s="157"/>
      <c r="B915" s="158"/>
      <c r="C915" s="159"/>
      <c r="D915" s="159"/>
      <c r="E915" s="159"/>
      <c r="F915" s="159"/>
      <c r="G915" s="159"/>
    </row>
    <row r="916" spans="1:7" ht="13.2">
      <c r="A916" s="157"/>
      <c r="B916" s="158"/>
      <c r="C916" s="159"/>
      <c r="D916" s="159"/>
      <c r="E916" s="159"/>
      <c r="F916" s="159"/>
      <c r="G916" s="159"/>
    </row>
    <row r="917" spans="1:7" ht="13.2">
      <c r="A917" s="157"/>
      <c r="B917" s="158"/>
      <c r="C917" s="159"/>
      <c r="D917" s="159"/>
      <c r="E917" s="159"/>
      <c r="F917" s="159"/>
      <c r="G917" s="159"/>
    </row>
    <row r="918" spans="1:7" ht="13.2">
      <c r="A918" s="157"/>
      <c r="B918" s="158"/>
      <c r="C918" s="159"/>
      <c r="D918" s="159"/>
      <c r="E918" s="159"/>
      <c r="F918" s="159"/>
      <c r="G918" s="159"/>
    </row>
    <row r="919" spans="1:7" ht="13.2">
      <c r="A919" s="157"/>
      <c r="B919" s="158"/>
      <c r="C919" s="159"/>
      <c r="D919" s="159"/>
      <c r="E919" s="159"/>
      <c r="F919" s="159"/>
      <c r="G919" s="159"/>
    </row>
    <row r="920" spans="1:7" ht="13.2">
      <c r="A920" s="157"/>
      <c r="B920" s="158"/>
      <c r="C920" s="159"/>
      <c r="D920" s="159"/>
      <c r="E920" s="159"/>
      <c r="F920" s="159"/>
      <c r="G920" s="159"/>
    </row>
    <row r="921" spans="1:7" ht="13.2">
      <c r="A921" s="157"/>
      <c r="B921" s="158"/>
      <c r="C921" s="159"/>
      <c r="D921" s="159"/>
      <c r="E921" s="159"/>
      <c r="F921" s="159"/>
      <c r="G921" s="159"/>
    </row>
    <row r="922" spans="1:7" ht="13.2">
      <c r="A922" s="157"/>
      <c r="B922" s="158"/>
      <c r="C922" s="159"/>
      <c r="D922" s="159"/>
      <c r="E922" s="159"/>
      <c r="F922" s="159"/>
      <c r="G922" s="159"/>
    </row>
    <row r="923" spans="1:7" ht="13.2">
      <c r="A923" s="157"/>
      <c r="B923" s="158"/>
      <c r="C923" s="159"/>
      <c r="D923" s="159"/>
      <c r="E923" s="159"/>
      <c r="F923" s="159"/>
      <c r="G923" s="159"/>
    </row>
    <row r="924" spans="1:7" ht="13.2">
      <c r="A924" s="157"/>
      <c r="B924" s="158"/>
      <c r="C924" s="159"/>
      <c r="D924" s="159"/>
      <c r="E924" s="159"/>
      <c r="F924" s="159"/>
      <c r="G924" s="159"/>
    </row>
    <row r="925" spans="1:7" ht="13.2">
      <c r="A925" s="157"/>
      <c r="B925" s="158"/>
      <c r="C925" s="159"/>
      <c r="D925" s="159"/>
      <c r="E925" s="159"/>
      <c r="F925" s="159"/>
      <c r="G925" s="159"/>
    </row>
    <row r="926" spans="1:7" ht="13.2">
      <c r="A926" s="157"/>
      <c r="B926" s="158"/>
      <c r="C926" s="159"/>
      <c r="D926" s="159"/>
      <c r="E926" s="159"/>
      <c r="F926" s="159"/>
      <c r="G926" s="159"/>
    </row>
    <row r="927" spans="1:7" ht="13.2">
      <c r="A927" s="157"/>
      <c r="B927" s="158"/>
      <c r="C927" s="159"/>
      <c r="D927" s="159"/>
      <c r="E927" s="159"/>
      <c r="F927" s="159"/>
      <c r="G927" s="159"/>
    </row>
    <row r="928" spans="1:7" ht="13.2">
      <c r="A928" s="157"/>
      <c r="B928" s="158"/>
      <c r="C928" s="159"/>
      <c r="D928" s="159"/>
      <c r="E928" s="159"/>
      <c r="F928" s="159"/>
      <c r="G928" s="159"/>
    </row>
    <row r="929" spans="1:7" ht="13.2">
      <c r="A929" s="157"/>
      <c r="B929" s="158"/>
      <c r="C929" s="159"/>
      <c r="D929" s="159"/>
      <c r="E929" s="159"/>
      <c r="F929" s="159"/>
      <c r="G929" s="159"/>
    </row>
    <row r="930" spans="1:7" ht="13.2">
      <c r="A930" s="157"/>
      <c r="B930" s="158"/>
      <c r="C930" s="159"/>
      <c r="D930" s="159"/>
      <c r="E930" s="159"/>
      <c r="F930" s="159"/>
      <c r="G930" s="159"/>
    </row>
    <row r="931" spans="1:7" ht="13.2">
      <c r="A931" s="157"/>
      <c r="B931" s="158"/>
      <c r="C931" s="159"/>
      <c r="D931" s="159"/>
      <c r="E931" s="159"/>
      <c r="F931" s="159"/>
      <c r="G931" s="159"/>
    </row>
    <row r="932" spans="1:7" ht="13.2">
      <c r="A932" s="157"/>
      <c r="B932" s="158"/>
      <c r="C932" s="159"/>
      <c r="D932" s="159"/>
      <c r="E932" s="159"/>
      <c r="F932" s="159"/>
      <c r="G932" s="159"/>
    </row>
    <row r="933" spans="1:7" ht="13.2">
      <c r="A933" s="157"/>
      <c r="B933" s="158"/>
      <c r="C933" s="159"/>
      <c r="D933" s="159"/>
      <c r="E933" s="159"/>
      <c r="F933" s="159"/>
      <c r="G933" s="159"/>
    </row>
    <row r="934" spans="1:7" ht="13.2">
      <c r="A934" s="157"/>
      <c r="B934" s="158"/>
      <c r="C934" s="159"/>
      <c r="D934" s="159"/>
      <c r="E934" s="159"/>
      <c r="F934" s="159"/>
      <c r="G934" s="159"/>
    </row>
    <row r="935" spans="1:7" ht="13.2">
      <c r="A935" s="157"/>
      <c r="B935" s="158"/>
      <c r="C935" s="159"/>
      <c r="D935" s="159"/>
      <c r="E935" s="159"/>
      <c r="F935" s="159"/>
      <c r="G935" s="159"/>
    </row>
    <row r="936" spans="1:7" ht="13.2">
      <c r="A936" s="157"/>
      <c r="B936" s="158"/>
      <c r="C936" s="159"/>
      <c r="D936" s="159"/>
      <c r="E936" s="159"/>
      <c r="F936" s="159"/>
      <c r="G936" s="159"/>
    </row>
    <row r="937" spans="1:7" ht="13.2">
      <c r="A937" s="157"/>
      <c r="B937" s="158"/>
      <c r="C937" s="159"/>
      <c r="D937" s="159"/>
      <c r="E937" s="159"/>
      <c r="F937" s="159"/>
      <c r="G937" s="159"/>
    </row>
    <row r="938" spans="1:7" ht="13.2">
      <c r="A938" s="157"/>
      <c r="B938" s="158"/>
      <c r="C938" s="159"/>
      <c r="D938" s="159"/>
      <c r="E938" s="159"/>
      <c r="F938" s="159"/>
      <c r="G938" s="159"/>
    </row>
    <row r="939" spans="1:7" ht="13.2">
      <c r="A939" s="157"/>
      <c r="B939" s="158"/>
      <c r="C939" s="159"/>
      <c r="D939" s="159"/>
      <c r="E939" s="159"/>
      <c r="F939" s="159"/>
      <c r="G939" s="159"/>
    </row>
    <row r="940" spans="1:7" ht="13.2">
      <c r="A940" s="157"/>
      <c r="B940" s="158"/>
      <c r="C940" s="159"/>
      <c r="D940" s="159"/>
      <c r="E940" s="159"/>
      <c r="F940" s="159"/>
      <c r="G940" s="159"/>
    </row>
    <row r="941" spans="1:7" ht="13.2">
      <c r="A941" s="157"/>
      <c r="B941" s="158"/>
      <c r="C941" s="159"/>
      <c r="D941" s="159"/>
      <c r="E941" s="159"/>
      <c r="F941" s="159"/>
      <c r="G941" s="159"/>
    </row>
    <row r="942" spans="1:7" ht="13.2">
      <c r="A942" s="157"/>
      <c r="B942" s="158"/>
      <c r="C942" s="159"/>
      <c r="D942" s="159"/>
      <c r="E942" s="159"/>
      <c r="F942" s="159"/>
      <c r="G942" s="159"/>
    </row>
    <row r="943" spans="1:7" ht="13.2">
      <c r="A943" s="157"/>
      <c r="B943" s="158"/>
      <c r="C943" s="159"/>
      <c r="D943" s="159"/>
      <c r="E943" s="159"/>
      <c r="F943" s="159"/>
      <c r="G943" s="159"/>
    </row>
    <row r="944" spans="1:7" ht="13.2">
      <c r="A944" s="157"/>
      <c r="B944" s="158"/>
      <c r="C944" s="159"/>
      <c r="D944" s="159"/>
      <c r="E944" s="159"/>
      <c r="F944" s="159"/>
      <c r="G944" s="159"/>
    </row>
    <row r="945" spans="1:7" ht="13.2">
      <c r="A945" s="157"/>
      <c r="B945" s="158"/>
      <c r="C945" s="159"/>
      <c r="D945" s="159"/>
      <c r="E945" s="159"/>
      <c r="F945" s="159"/>
      <c r="G945" s="159"/>
    </row>
    <row r="946" spans="1:7" ht="13.2">
      <c r="A946" s="157"/>
      <c r="B946" s="158"/>
      <c r="C946" s="159"/>
      <c r="D946" s="159"/>
      <c r="E946" s="159"/>
      <c r="F946" s="159"/>
      <c r="G946" s="159"/>
    </row>
    <row r="947" spans="1:7" ht="13.2">
      <c r="A947" s="157"/>
      <c r="B947" s="158"/>
      <c r="C947" s="159"/>
      <c r="D947" s="159"/>
      <c r="E947" s="159"/>
      <c r="F947" s="159"/>
      <c r="G947" s="159"/>
    </row>
    <row r="948" spans="1:7" ht="13.2">
      <c r="A948" s="157"/>
      <c r="B948" s="158"/>
      <c r="C948" s="159"/>
      <c r="D948" s="159"/>
      <c r="E948" s="159"/>
      <c r="F948" s="159"/>
      <c r="G948" s="159"/>
    </row>
    <row r="949" spans="1:7" ht="13.2">
      <c r="A949" s="157"/>
      <c r="B949" s="158"/>
      <c r="C949" s="159"/>
      <c r="D949" s="159"/>
      <c r="E949" s="159"/>
      <c r="F949" s="159"/>
      <c r="G949" s="159"/>
    </row>
    <row r="950" spans="1:7" ht="13.2">
      <c r="A950" s="157"/>
      <c r="B950" s="158"/>
      <c r="C950" s="159"/>
      <c r="D950" s="159"/>
      <c r="E950" s="159"/>
      <c r="F950" s="159"/>
      <c r="G950" s="159"/>
    </row>
    <row r="951" spans="1:7" ht="13.2">
      <c r="A951" s="157"/>
      <c r="B951" s="158"/>
      <c r="C951" s="159"/>
      <c r="D951" s="159"/>
      <c r="E951" s="159"/>
      <c r="F951" s="159"/>
      <c r="G951" s="159"/>
    </row>
    <row r="952" spans="1:7" ht="13.2">
      <c r="A952" s="157"/>
      <c r="B952" s="158"/>
      <c r="C952" s="159"/>
      <c r="D952" s="159"/>
      <c r="E952" s="159"/>
      <c r="F952" s="159"/>
      <c r="G952" s="159"/>
    </row>
    <row r="953" spans="1:7" ht="13.2">
      <c r="A953" s="157"/>
      <c r="B953" s="158"/>
      <c r="C953" s="159"/>
      <c r="D953" s="159"/>
      <c r="E953" s="159"/>
      <c r="F953" s="159"/>
      <c r="G953" s="159"/>
    </row>
    <row r="954" spans="1:7" ht="13.2">
      <c r="A954" s="157"/>
      <c r="B954" s="158"/>
      <c r="C954" s="159"/>
      <c r="D954" s="159"/>
      <c r="E954" s="159"/>
      <c r="F954" s="159"/>
      <c r="G954" s="159"/>
    </row>
    <row r="955" spans="1:7" ht="13.2">
      <c r="A955" s="157"/>
      <c r="B955" s="158"/>
      <c r="C955" s="159"/>
      <c r="D955" s="159"/>
      <c r="E955" s="159"/>
      <c r="F955" s="159"/>
      <c r="G955" s="159"/>
    </row>
    <row r="956" spans="1:7" ht="13.2">
      <c r="A956" s="157"/>
      <c r="B956" s="158"/>
      <c r="C956" s="159"/>
      <c r="D956" s="159"/>
      <c r="E956" s="159"/>
      <c r="F956" s="159"/>
      <c r="G956" s="159"/>
    </row>
    <row r="957" spans="1:7" ht="13.2">
      <c r="A957" s="157"/>
      <c r="B957" s="158"/>
      <c r="C957" s="159"/>
      <c r="D957" s="159"/>
      <c r="E957" s="159"/>
      <c r="F957" s="159"/>
      <c r="G957" s="159"/>
    </row>
    <row r="958" spans="1:7" ht="13.2">
      <c r="A958" s="157"/>
      <c r="B958" s="158"/>
      <c r="C958" s="159"/>
      <c r="D958" s="159"/>
      <c r="E958" s="159"/>
      <c r="F958" s="159"/>
      <c r="G958" s="159"/>
    </row>
    <row r="959" spans="1:7" ht="13.2">
      <c r="A959" s="157"/>
      <c r="B959" s="158"/>
      <c r="C959" s="159"/>
      <c r="D959" s="159"/>
      <c r="E959" s="159"/>
      <c r="F959" s="159"/>
      <c r="G959" s="159"/>
    </row>
    <row r="960" spans="1:7" ht="13.2">
      <c r="A960" s="157"/>
      <c r="B960" s="158"/>
      <c r="C960" s="159"/>
      <c r="D960" s="159"/>
      <c r="E960" s="159"/>
      <c r="F960" s="159"/>
      <c r="G960" s="159"/>
    </row>
    <row r="961" spans="1:7" ht="13.2">
      <c r="A961" s="157"/>
      <c r="B961" s="158"/>
      <c r="C961" s="159"/>
      <c r="D961" s="159"/>
      <c r="E961" s="159"/>
      <c r="F961" s="159"/>
      <c r="G961" s="159"/>
    </row>
    <row r="962" spans="1:7" ht="13.2">
      <c r="A962" s="157"/>
      <c r="B962" s="158"/>
      <c r="C962" s="159"/>
      <c r="D962" s="159"/>
      <c r="E962" s="159"/>
      <c r="F962" s="159"/>
      <c r="G962" s="159"/>
    </row>
    <row r="963" spans="1:7" ht="13.2">
      <c r="A963" s="157"/>
      <c r="B963" s="158"/>
      <c r="C963" s="159"/>
      <c r="D963" s="159"/>
      <c r="E963" s="159"/>
      <c r="F963" s="159"/>
      <c r="G963" s="159"/>
    </row>
    <row r="964" spans="1:7" ht="13.2">
      <c r="A964" s="157"/>
      <c r="B964" s="158"/>
      <c r="C964" s="159"/>
      <c r="D964" s="159"/>
      <c r="E964" s="159"/>
      <c r="F964" s="159"/>
      <c r="G964" s="159"/>
    </row>
    <row r="965" spans="1:7" ht="13.2">
      <c r="A965" s="157"/>
      <c r="B965" s="158"/>
      <c r="C965" s="159"/>
      <c r="D965" s="159"/>
      <c r="E965" s="159"/>
      <c r="F965" s="159"/>
      <c r="G965" s="159"/>
    </row>
    <row r="966" spans="1:7" ht="13.2">
      <c r="A966" s="157"/>
      <c r="B966" s="158"/>
      <c r="C966" s="159"/>
      <c r="D966" s="159"/>
      <c r="E966" s="159"/>
      <c r="F966" s="159"/>
      <c r="G966" s="159"/>
    </row>
    <row r="967" spans="1:7" ht="13.2">
      <c r="A967" s="157"/>
      <c r="B967" s="158"/>
      <c r="C967" s="159"/>
      <c r="D967" s="159"/>
      <c r="E967" s="159"/>
      <c r="F967" s="159"/>
      <c r="G967" s="159"/>
    </row>
    <row r="968" spans="1:7" ht="13.2">
      <c r="A968" s="157"/>
      <c r="B968" s="158"/>
      <c r="C968" s="159"/>
      <c r="D968" s="159"/>
      <c r="E968" s="159"/>
      <c r="F968" s="159"/>
      <c r="G968" s="159"/>
    </row>
    <row r="969" spans="1:7" ht="13.2">
      <c r="A969" s="157"/>
      <c r="B969" s="158"/>
      <c r="C969" s="159"/>
      <c r="D969" s="159"/>
      <c r="E969" s="159"/>
      <c r="F969" s="159"/>
      <c r="G969" s="159"/>
    </row>
    <row r="970" spans="1:7" ht="13.2">
      <c r="A970" s="157"/>
      <c r="B970" s="158"/>
      <c r="C970" s="159"/>
      <c r="D970" s="159"/>
      <c r="E970" s="159"/>
      <c r="F970" s="159"/>
      <c r="G970" s="159"/>
    </row>
    <row r="971" spans="1:7" ht="13.2">
      <c r="A971" s="157"/>
      <c r="B971" s="158"/>
      <c r="C971" s="159"/>
      <c r="D971" s="159"/>
      <c r="E971" s="159"/>
      <c r="F971" s="159"/>
      <c r="G971" s="159"/>
    </row>
    <row r="972" spans="1:7" ht="13.2">
      <c r="A972" s="157"/>
      <c r="B972" s="158"/>
      <c r="C972" s="159"/>
      <c r="D972" s="159"/>
      <c r="E972" s="159"/>
      <c r="F972" s="159"/>
      <c r="G972" s="159"/>
    </row>
    <row r="973" spans="1:7" ht="13.2">
      <c r="A973" s="157"/>
      <c r="B973" s="158"/>
      <c r="C973" s="159"/>
      <c r="D973" s="159"/>
      <c r="E973" s="159"/>
      <c r="F973" s="159"/>
      <c r="G973" s="159"/>
    </row>
    <row r="974" spans="1:7" ht="13.2">
      <c r="A974" s="157"/>
      <c r="B974" s="158"/>
      <c r="C974" s="159"/>
      <c r="D974" s="159"/>
      <c r="E974" s="159"/>
      <c r="F974" s="159"/>
      <c r="G974" s="159"/>
    </row>
    <row r="975" spans="1:7" ht="13.2">
      <c r="A975" s="157"/>
      <c r="B975" s="158"/>
      <c r="C975" s="159"/>
      <c r="D975" s="159"/>
      <c r="E975" s="159"/>
      <c r="F975" s="159"/>
      <c r="G975" s="159"/>
    </row>
    <row r="976" spans="1:7" ht="13.2">
      <c r="A976" s="157"/>
      <c r="B976" s="158"/>
      <c r="C976" s="159"/>
      <c r="D976" s="159"/>
      <c r="E976" s="159"/>
      <c r="F976" s="159"/>
      <c r="G976" s="159"/>
    </row>
    <row r="977" spans="1:7" ht="13.2">
      <c r="A977" s="157"/>
      <c r="B977" s="158"/>
      <c r="C977" s="159"/>
      <c r="D977" s="159"/>
      <c r="E977" s="159"/>
      <c r="F977" s="159"/>
      <c r="G977" s="159"/>
    </row>
    <row r="978" spans="1:7" ht="13.2">
      <c r="A978" s="157"/>
      <c r="B978" s="158"/>
      <c r="C978" s="159"/>
      <c r="D978" s="159"/>
      <c r="E978" s="159"/>
      <c r="F978" s="159"/>
      <c r="G978" s="159"/>
    </row>
    <row r="979" spans="1:7" ht="13.2">
      <c r="A979" s="157"/>
      <c r="B979" s="158"/>
      <c r="C979" s="159"/>
      <c r="D979" s="159"/>
      <c r="E979" s="159"/>
      <c r="F979" s="159"/>
      <c r="G979" s="159"/>
    </row>
    <row r="980" spans="1:7" ht="13.2">
      <c r="A980" s="157"/>
      <c r="B980" s="158"/>
      <c r="C980" s="159"/>
      <c r="D980" s="159"/>
      <c r="E980" s="159"/>
      <c r="F980" s="159"/>
      <c r="G980" s="159"/>
    </row>
    <row r="981" spans="1:7" ht="13.2">
      <c r="A981" s="157"/>
      <c r="B981" s="158"/>
      <c r="C981" s="159"/>
      <c r="D981" s="159"/>
      <c r="E981" s="159"/>
      <c r="F981" s="159"/>
      <c r="G981" s="159"/>
    </row>
    <row r="982" spans="1:7" ht="13.2">
      <c r="A982" s="157"/>
      <c r="B982" s="158"/>
      <c r="C982" s="159"/>
      <c r="D982" s="159"/>
      <c r="E982" s="159"/>
      <c r="F982" s="159"/>
      <c r="G982" s="159"/>
    </row>
    <row r="983" spans="1:7" ht="13.2">
      <c r="A983" s="157"/>
      <c r="B983" s="158"/>
      <c r="C983" s="159"/>
      <c r="D983" s="159"/>
      <c r="E983" s="159"/>
      <c r="F983" s="159"/>
      <c r="G983" s="159"/>
    </row>
    <row r="984" spans="1:7" ht="13.2">
      <c r="A984" s="157"/>
      <c r="B984" s="158"/>
      <c r="C984" s="159"/>
      <c r="D984" s="159"/>
      <c r="E984" s="159"/>
      <c r="F984" s="159"/>
      <c r="G984" s="159"/>
    </row>
    <row r="985" spans="1:7" ht="13.2">
      <c r="A985" s="157"/>
      <c r="B985" s="158"/>
      <c r="C985" s="159"/>
      <c r="D985" s="159"/>
      <c r="E985" s="159"/>
      <c r="F985" s="159"/>
      <c r="G985" s="159"/>
    </row>
    <row r="986" spans="1:7" ht="13.2">
      <c r="A986" s="157"/>
      <c r="B986" s="158"/>
      <c r="C986" s="159"/>
      <c r="D986" s="159"/>
      <c r="E986" s="159"/>
      <c r="F986" s="159"/>
      <c r="G986" s="159"/>
    </row>
    <row r="987" spans="1:7" ht="13.2">
      <c r="A987" s="157"/>
      <c r="B987" s="158"/>
      <c r="C987" s="159"/>
      <c r="D987" s="159"/>
      <c r="E987" s="159"/>
      <c r="F987" s="159"/>
      <c r="G987" s="159"/>
    </row>
    <row r="988" spans="1:7" ht="13.2">
      <c r="A988" s="157"/>
      <c r="B988" s="158"/>
      <c r="C988" s="159"/>
      <c r="D988" s="159"/>
      <c r="E988" s="159"/>
      <c r="F988" s="159"/>
      <c r="G988" s="159"/>
    </row>
    <row r="989" spans="1:7" ht="13.2">
      <c r="A989" s="157"/>
      <c r="B989" s="158"/>
      <c r="C989" s="159"/>
      <c r="D989" s="159"/>
      <c r="E989" s="159"/>
      <c r="F989" s="159"/>
      <c r="G989" s="159"/>
    </row>
    <row r="990" spans="1:7" ht="13.2">
      <c r="A990" s="157"/>
      <c r="B990" s="158"/>
      <c r="C990" s="159"/>
      <c r="D990" s="159"/>
      <c r="E990" s="159"/>
      <c r="F990" s="159"/>
      <c r="G990" s="159"/>
    </row>
    <row r="991" spans="1:7" ht="13.2">
      <c r="A991" s="157"/>
      <c r="B991" s="158"/>
      <c r="C991" s="159"/>
      <c r="D991" s="159"/>
      <c r="E991" s="159"/>
      <c r="F991" s="159"/>
      <c r="G991" s="159"/>
    </row>
    <row r="992" spans="1:7" ht="13.2">
      <c r="A992" s="157"/>
      <c r="B992" s="158"/>
      <c r="C992" s="159"/>
      <c r="D992" s="159"/>
      <c r="E992" s="159"/>
      <c r="F992" s="159"/>
      <c r="G992" s="159"/>
    </row>
    <row r="993" spans="1:7" ht="13.2">
      <c r="A993" s="157"/>
      <c r="B993" s="158"/>
      <c r="C993" s="159"/>
      <c r="D993" s="159"/>
      <c r="E993" s="159"/>
      <c r="F993" s="159"/>
      <c r="G993" s="159"/>
    </row>
    <row r="994" spans="1:7" ht="13.2">
      <c r="A994" s="157"/>
      <c r="B994" s="158"/>
      <c r="C994" s="159"/>
      <c r="D994" s="159"/>
      <c r="E994" s="159"/>
      <c r="F994" s="159"/>
      <c r="G994" s="159"/>
    </row>
    <row r="995" spans="1:7" ht="13.2">
      <c r="A995" s="157"/>
      <c r="B995" s="158"/>
      <c r="C995" s="159"/>
      <c r="D995" s="159"/>
      <c r="E995" s="159"/>
      <c r="F995" s="159"/>
      <c r="G995" s="159"/>
    </row>
    <row r="996" spans="1:7" ht="13.2">
      <c r="A996" s="157"/>
      <c r="B996" s="158"/>
      <c r="C996" s="159"/>
      <c r="D996" s="159"/>
      <c r="E996" s="159"/>
      <c r="F996" s="159"/>
      <c r="G996" s="159"/>
    </row>
    <row r="997" spans="1:7" ht="13.2">
      <c r="A997" s="157"/>
      <c r="B997" s="158"/>
      <c r="C997" s="159"/>
      <c r="D997" s="159"/>
      <c r="E997" s="159"/>
      <c r="F997" s="159"/>
      <c r="G997" s="159"/>
    </row>
    <row r="998" spans="1:7" ht="13.2">
      <c r="A998" s="157"/>
      <c r="B998" s="158"/>
      <c r="C998" s="159"/>
      <c r="D998" s="159"/>
      <c r="E998" s="159"/>
      <c r="F998" s="159"/>
      <c r="G998" s="159"/>
    </row>
    <row r="999" spans="1:7" ht="13.2">
      <c r="A999" s="157"/>
      <c r="B999" s="158"/>
      <c r="C999" s="159"/>
      <c r="D999" s="159"/>
      <c r="E999" s="159"/>
      <c r="F999" s="159"/>
      <c r="G999" s="159"/>
    </row>
    <row r="1000" spans="1:7" ht="13.2">
      <c r="A1000" s="157"/>
      <c r="B1000" s="158"/>
      <c r="C1000" s="159"/>
      <c r="D1000" s="159"/>
      <c r="E1000" s="159"/>
      <c r="F1000" s="159"/>
      <c r="G1000" s="159"/>
    </row>
    <row r="1001" spans="1:7" ht="13.2">
      <c r="A1001" s="157"/>
      <c r="B1001" s="158"/>
      <c r="C1001" s="159"/>
      <c r="D1001" s="159"/>
      <c r="E1001" s="159"/>
      <c r="F1001" s="159"/>
      <c r="G1001" s="159"/>
    </row>
  </sheetData>
  <autoFilter ref="C2:G61"/>
  <mergeCells count="2">
    <mergeCell ref="A1:B1"/>
    <mergeCell ref="C1:G1"/>
  </mergeCells>
  <conditionalFormatting sqref="C3:G1001">
    <cfRule type="cellIs" dxfId="0" priority="1" operator="equal">
      <formula>1</formula>
    </cfRule>
  </conditionalFormatting>
  <hyperlinks>
    <hyperlink ref="B4" r:id="rId1"/>
    <hyperlink ref="B6" r:id="rId2" location="/?base=Stamen%20(OpenStreetMap)&amp;center=32.9490,-18.2219&amp;zoom=3.0478037620455787&amp;opacity=80&amp;layer=lcv_land.cover_esacci.lc.l4_c&amp;time=2015"/>
    <hyperlink ref="B7" r:id="rId3"/>
    <hyperlink ref="B8" r:id="rId4"/>
    <hyperlink ref="B9" r:id="rId5" location="/?basemap=hydro&amp;crop=cassava&amp;food=none&amp;indicator=45501a04-43ed-4026-8fa1-694ed709e08a&amp;irrigation=all&amp;lat=30.00&amp;lng=-15.00&amp;opacity=1&amp;period=year&amp;period_value=baseline&amp;scope=global&amp;type=absolute&amp;year=baseline&amp;zoom=3"/>
    <hyperlink ref="B10" r:id="rId6" location="/?advanced=false&amp;basemap=hydro&amp;indicator=w_awr_def_tot_cat&amp;lat=2.6357885741666065&amp;lng=-90.703125&amp;mapMode=view&amp;month=1&amp;opacity=0.5&amp;ponderation=DEF&amp;predefined=false&amp;projection=absolute&amp;scenario=optimistic&amp;scope=baseline&amp;timeScale=annual&amp;year=baseline&amp;zoom=2"/>
    <hyperlink ref="B11" r:id="rId7" location="project-tabs"/>
    <hyperlink ref="B12" r:id="rId8"/>
    <hyperlink ref="B13" r:id="rId9"/>
    <hyperlink ref="B15" r:id="rId10"/>
    <hyperlink ref="B16" r:id="rId11"/>
    <hyperlink ref="B17" r:id="rId12"/>
    <hyperlink ref="B18" r:id="rId13"/>
    <hyperlink ref="B19" r:id="rId14"/>
    <hyperlink ref="B20" r:id="rId15"/>
    <hyperlink ref="B21" r:id="rId16"/>
    <hyperlink ref="B23" r:id="rId17"/>
    <hyperlink ref="B24" r:id="rId18"/>
    <hyperlink ref="B26" r:id="rId19"/>
    <hyperlink ref="B27" r:id="rId20"/>
    <hyperlink ref="B28" r:id="rId21"/>
    <hyperlink ref="B29" r:id="rId22"/>
    <hyperlink ref="B30" r:id="rId23"/>
    <hyperlink ref="B32" r:id="rId24"/>
    <hyperlink ref="B33" r:id="rId25"/>
    <hyperlink ref="B34" r:id="rId26"/>
    <hyperlink ref="B36" r:id="rId27"/>
    <hyperlink ref="B37" r:id="rId28"/>
    <hyperlink ref="B38" r:id="rId29"/>
    <hyperlink ref="B39" r:id="rId30"/>
    <hyperlink ref="B40" r:id="rId31"/>
    <hyperlink ref="B41" r:id="rId32"/>
    <hyperlink ref="B42" r:id="rId33"/>
    <hyperlink ref="B43" r:id="rId34"/>
    <hyperlink ref="B44" r:id="rId35"/>
    <hyperlink ref="B45" r:id="rId36"/>
    <hyperlink ref="B47" r:id="rId37"/>
    <hyperlink ref="B50" r:id="rId38"/>
    <hyperlink ref="B51" r:id="rId39"/>
    <hyperlink ref="B52" r:id="rId40"/>
    <hyperlink ref="B53" r:id="rId41"/>
    <hyperlink ref="B54" r:id="rId42"/>
    <hyperlink ref="B57" r:id="rId43"/>
    <hyperlink ref="B58" r:id="rId44"/>
    <hyperlink ref="B59" r:id="rId45"/>
    <hyperlink ref="B61" r:id="rId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README</vt:lpstr>
      <vt:lpstr>Register</vt:lpstr>
      <vt:lpstr>Dropdowns</vt:lpstr>
      <vt:lpstr>Register_raw</vt:lpstr>
      <vt:lpstr>Value Chain Assessment Tools</vt:lpstr>
      <vt:lpstr>accessibility</vt:lpstr>
      <vt:lpstr>register_raw</vt:lpstr>
      <vt:lpstr>sectors</vt:lpstr>
      <vt:lpstr>tool_register</vt:lpstr>
      <vt:lpstr>tool_type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dc:creator>
  <cp:lastModifiedBy>Emma</cp:lastModifiedBy>
  <dcterms:created xsi:type="dcterms:W3CDTF">2021-08-02T10:13:46Z</dcterms:created>
  <dcterms:modified xsi:type="dcterms:W3CDTF">2021-08-02T10:16:15Z</dcterms:modified>
</cp:coreProperties>
</file>